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75" yWindow="300" windowWidth="7815" windowHeight="8445" tabRatio="879"/>
  </bookViews>
  <sheets>
    <sheet name="INDEX" sheetId="3" r:id="rId1"/>
    <sheet name="World Capacity" sheetId="19" r:id="rId2"/>
    <sheet name="World Capacity (g)" sheetId="20" r:id="rId3"/>
    <sheet name="EU &amp; US Capacity" sheetId="13" r:id="rId4"/>
    <sheet name="EU &amp; US Capacity (g)" sheetId="15" r:id="rId5"/>
    <sheet name="World Gen" sheetId="2" r:id="rId6"/>
    <sheet name="World Gen (g)" sheetId="1" r:id="rId7"/>
    <sheet name="Hydro Gen by Country" sheetId="7" r:id="rId8"/>
    <sheet name="Leading Countries (g)" sheetId="63" r:id="rId9"/>
    <sheet name="Hydro Gen by Country (g)" sheetId="8" r:id="rId10"/>
    <sheet name="Top Countries" sheetId="29" r:id="rId11"/>
    <sheet name="China Gen" sheetId="45" r:id="rId12"/>
    <sheet name="China Gen (g)" sheetId="6" r:id="rId13"/>
    <sheet name="India Gen" sheetId="60" r:id="rId14"/>
    <sheet name="India Gen (g)" sheetId="61" r:id="rId15"/>
    <sheet name="US Gen" sheetId="42" r:id="rId16"/>
    <sheet name="US Gen (g)" sheetId="59" r:id="rId17"/>
    <sheet name="EU Gen" sheetId="56" r:id="rId18"/>
    <sheet name="EU Gen (g)" sheetId="57" r:id="rId19"/>
    <sheet name="Brazil Gen" sheetId="44" r:id="rId20"/>
    <sheet name="Brazil Gen (g)" sheetId="58" r:id="rId21"/>
    <sheet name="No. of Dams" sheetId="51" r:id="rId22"/>
    <sheet name="Pump Storage" sheetId="54" r:id="rId23"/>
    <sheet name="Top Pump Storage" sheetId="55" r:id="rId24"/>
  </sheets>
  <externalReferences>
    <externalReference r:id="rId25"/>
    <externalReference r:id="rId26"/>
  </externalReferences>
  <definedNames>
    <definedName name="\I" localSheetId="19">#REF!</definedName>
    <definedName name="\I" localSheetId="11">#REF!</definedName>
    <definedName name="\I" localSheetId="17">#REF!</definedName>
    <definedName name="\I" localSheetId="7">#REF!</definedName>
    <definedName name="\I" localSheetId="13">#REF!</definedName>
    <definedName name="\I" localSheetId="10">#REF!</definedName>
    <definedName name="\I">#REF!</definedName>
    <definedName name="\P" localSheetId="19">#REF!</definedName>
    <definedName name="\P" localSheetId="11">#REF!</definedName>
    <definedName name="\P" localSheetId="17">#REF!</definedName>
    <definedName name="\P" localSheetId="7">#REF!</definedName>
    <definedName name="\P" localSheetId="13">#REF!</definedName>
    <definedName name="\P" localSheetId="10">#REF!</definedName>
    <definedName name="\P">#REF!</definedName>
    <definedName name="__123Graph_A" hidden="1">[1]DATA!#REF!</definedName>
    <definedName name="__123Graph_X" hidden="1">[1]DATA!#REF!</definedName>
    <definedName name="_1__123Graph_ACELL_EFFICIENCY" hidden="1">[1]DATA!#REF!</definedName>
    <definedName name="_10__123Graph_XS_THERMAL_PRICE" hidden="1">[1]DATA!#REF!</definedName>
    <definedName name="_2__123Graph_AMODEL_T" hidden="1">[1]DATA!#REF!</definedName>
    <definedName name="_3__123Graph_AS_THERMAL_PRICE" hidden="1">[1]DATA!#REF!</definedName>
    <definedName name="_4__123Graph_BCELL_EFFICIENCY" hidden="1">[1]DATA!#REF!</definedName>
    <definedName name="_5__123Graph_BMODEL_T" hidden="1">[1]DATA!#REF!</definedName>
    <definedName name="_6__123Graph_CCELL_EFFICIENCY" hidden="1">[1]DATA!#REF!</definedName>
    <definedName name="_7__123Graph_LBL_AMODEL_T" hidden="1">[1]DATA!#REF!</definedName>
    <definedName name="_8__123Graph_XCELL_EFFICIENCY" hidden="1">[1]DATA!#REF!</definedName>
    <definedName name="_9__123Graph_XMODEL_T" hidden="1">[1]DATA!#REF!</definedName>
    <definedName name="aa" localSheetId="19">'[2]Oil Consumption – barrels'!#REF!</definedName>
    <definedName name="aa" localSheetId="11">'[2]Oil Consumption – barrels'!#REF!</definedName>
    <definedName name="aa" localSheetId="17">'[2]Oil Consumption – barrels'!#REF!</definedName>
    <definedName name="aa" localSheetId="7">'[2]Oil Consumption – barrels'!#REF!</definedName>
    <definedName name="aa" localSheetId="13">'[2]Oil Consumption – barrels'!#REF!</definedName>
    <definedName name="aa" localSheetId="10">'[2]Oil Consumption – barrels'!#REF!</definedName>
    <definedName name="aa">'[2]Oil Consumption – barrels'!#REF!</definedName>
    <definedName name="hydro" localSheetId="19">#REF!</definedName>
    <definedName name="hydro" localSheetId="11">#REF!</definedName>
    <definedName name="hydro" localSheetId="17">#REF!</definedName>
    <definedName name="hydro" localSheetId="13">#REF!</definedName>
    <definedName name="hydro" localSheetId="10">#REF!</definedName>
    <definedName name="hydro">#REF!</definedName>
    <definedName name="INIT" localSheetId="19">#REF!</definedName>
    <definedName name="INIT" localSheetId="11">#REF!</definedName>
    <definedName name="INIT" localSheetId="17">#REF!</definedName>
    <definedName name="INIT" localSheetId="13">#REF!</definedName>
    <definedName name="INIT" localSheetId="10">#REF!</definedName>
    <definedName name="INIT">#REF!</definedName>
    <definedName name="LEAP" localSheetId="19">#REF!</definedName>
    <definedName name="LEAP" localSheetId="11">#REF!</definedName>
    <definedName name="LEAP" localSheetId="17">#REF!</definedName>
    <definedName name="LEAP" localSheetId="13">#REF!</definedName>
    <definedName name="LEAP" localSheetId="10">#REF!</definedName>
    <definedName name="LEAP">#REF!</definedName>
    <definedName name="NONLEAP" localSheetId="19">#REF!</definedName>
    <definedName name="NONLEAP" localSheetId="11">#REF!</definedName>
    <definedName name="NONLEAP" localSheetId="17">#REF!</definedName>
    <definedName name="NONLEAP" localSheetId="13">#REF!</definedName>
    <definedName name="NONLEAP" localSheetId="10">#REF!</definedName>
    <definedName name="NONLEAP">#REF!</definedName>
    <definedName name="_xlnm.Print_Area" localSheetId="11">'China Gen'!$A$1:$F$47</definedName>
    <definedName name="_xlnm.Print_Area" localSheetId="3">'EU &amp; US Capacity'!$A$1:$K$43</definedName>
    <definedName name="_xlnm.Print_Area" localSheetId="17">'EU Gen'!$A$1:$G$57</definedName>
    <definedName name="_xlnm.Print_Area" localSheetId="7">'Hydro Gen by Country'!$A$1:$C$24</definedName>
    <definedName name="_xlnm.Print_Area" localSheetId="0">INDEX!$A$1:$A$39</definedName>
    <definedName name="_xlnm.Print_Area" localSheetId="10">'Top Countries'!$A$1:$F$30</definedName>
    <definedName name="_xlnm.Print_Area" localSheetId="15">'US Gen'!$A$1:$G$47</definedName>
    <definedName name="_xlnm.Print_Area" localSheetId="1">'World Capacity'!$A$1:$F$45</definedName>
    <definedName name="_xlnm.Print_Area" localSheetId="5">'World Gen'!$A$1:$F$59</definedName>
    <definedName name="Print1" localSheetId="19">#REF!</definedName>
    <definedName name="Print1" localSheetId="11">#REF!</definedName>
    <definedName name="Print1" localSheetId="17">#REF!</definedName>
    <definedName name="Print1" localSheetId="13">#REF!</definedName>
    <definedName name="Print1" localSheetId="10">#REF!</definedName>
    <definedName name="Print1">#REF!</definedName>
    <definedName name="test" localSheetId="17">#REF!</definedName>
    <definedName name="test" localSheetId="13">#REF!</definedName>
    <definedName name="test">#REF!</definedName>
    <definedName name="VeryTop" localSheetId="3">'EU &amp; US Capacity'!$A$2</definedName>
    <definedName name="VeryTop" localSheetId="1">'World Capacity'!$A$2</definedName>
  </definedNames>
  <calcPr calcId="145621"/>
</workbook>
</file>

<file path=xl/calcChain.xml><?xml version="1.0" encoding="utf-8"?>
<calcChain xmlns="http://schemas.openxmlformats.org/spreadsheetml/2006/main">
  <c r="D22" i="19" l="1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B101" i="51" l="1"/>
  <c r="C8" i="19"/>
  <c r="D8" i="19"/>
  <c r="C9" i="19"/>
  <c r="D9" i="19" s="1"/>
  <c r="C10" i="19"/>
  <c r="D10" i="19"/>
  <c r="C11" i="19"/>
  <c r="D11" i="19" s="1"/>
  <c r="C12" i="19"/>
  <c r="D12" i="19"/>
  <c r="C13" i="19"/>
  <c r="D13" i="19" s="1"/>
  <c r="C14" i="19"/>
  <c r="D14" i="19"/>
  <c r="C15" i="19"/>
  <c r="D15" i="19" s="1"/>
  <c r="C16" i="19"/>
  <c r="D16" i="19"/>
  <c r="C17" i="19"/>
  <c r="D17" i="19"/>
  <c r="C18" i="19"/>
  <c r="D18" i="19"/>
  <c r="C19" i="19"/>
  <c r="D19" i="19"/>
  <c r="C20" i="19"/>
  <c r="D20" i="19"/>
  <c r="C21" i="19"/>
  <c r="D21" i="19"/>
  <c r="C7" i="19"/>
  <c r="D7" i="19" s="1"/>
</calcChain>
</file>

<file path=xl/sharedStrings.xml><?xml version="1.0" encoding="utf-8"?>
<sst xmlns="http://schemas.openxmlformats.org/spreadsheetml/2006/main" count="324" uniqueCount="173">
  <si>
    <t>Year</t>
  </si>
  <si>
    <t>Generation</t>
  </si>
  <si>
    <t>Country</t>
  </si>
  <si>
    <t>China</t>
  </si>
  <si>
    <t>Brazil</t>
  </si>
  <si>
    <t>Canada</t>
  </si>
  <si>
    <t>United States</t>
  </si>
  <si>
    <t>Russia</t>
  </si>
  <si>
    <t>India</t>
  </si>
  <si>
    <t>Norway</t>
  </si>
  <si>
    <t>Japan</t>
  </si>
  <si>
    <t>Venezuela</t>
  </si>
  <si>
    <t>Sweden</t>
  </si>
  <si>
    <t>Other</t>
  </si>
  <si>
    <t>World Total</t>
  </si>
  <si>
    <t>European Union</t>
  </si>
  <si>
    <t>United Kingdom</t>
  </si>
  <si>
    <t>Spain</t>
  </si>
  <si>
    <t>Slovenia</t>
  </si>
  <si>
    <t>Slovakia</t>
  </si>
  <si>
    <t>Romania</t>
  </si>
  <si>
    <t>Portugal</t>
  </si>
  <si>
    <t>Poland</t>
  </si>
  <si>
    <t>Netherlands</t>
  </si>
  <si>
    <t>Luxembourg</t>
  </si>
  <si>
    <t>Latvia</t>
  </si>
  <si>
    <t>Italy</t>
  </si>
  <si>
    <t>Ireland</t>
  </si>
  <si>
    <t>Greece</t>
  </si>
  <si>
    <t>Germany</t>
  </si>
  <si>
    <t>France</t>
  </si>
  <si>
    <t>Finland</t>
  </si>
  <si>
    <t>Denmark</t>
  </si>
  <si>
    <t>Czech Republic</t>
  </si>
  <si>
    <t>Cyprus</t>
  </si>
  <si>
    <t>Bulgaria</t>
  </si>
  <si>
    <t>Belgium</t>
  </si>
  <si>
    <t>Austria</t>
  </si>
  <si>
    <t>Installed Hydroelectric Generating Capacity in the European Union and the United States, 1980-2012</t>
  </si>
  <si>
    <t>GRAPH: Installed Hydroelectric Generating Capacity in the European Union and the United States, 1980-2012</t>
  </si>
  <si>
    <t>North America</t>
  </si>
  <si>
    <t>Mexico</t>
  </si>
  <si>
    <t>Central &amp; South America</t>
  </si>
  <si>
    <t>Argentina</t>
  </si>
  <si>
    <t>Bolivia</t>
  </si>
  <si>
    <t>Chile</t>
  </si>
  <si>
    <t>Colombia</t>
  </si>
  <si>
    <t>Costa Rica</t>
  </si>
  <si>
    <t>Dominican Republic</t>
  </si>
  <si>
    <t>French Guiana</t>
  </si>
  <si>
    <t>Guatemala</t>
  </si>
  <si>
    <t>Honduras</t>
  </si>
  <si>
    <t>Panama</t>
  </si>
  <si>
    <t>Paraguay</t>
  </si>
  <si>
    <t>Peru</t>
  </si>
  <si>
    <t>Uruguay</t>
  </si>
  <si>
    <t>Europe</t>
  </si>
  <si>
    <t>Albania</t>
  </si>
  <si>
    <t>Bosnia and Herzegovina</t>
  </si>
  <si>
    <t>Croatia</t>
  </si>
  <si>
    <t>Iceland</t>
  </si>
  <si>
    <t>Macedonia</t>
  </si>
  <si>
    <t>Serbia</t>
  </si>
  <si>
    <t>Switzerland</t>
  </si>
  <si>
    <t>Turkey</t>
  </si>
  <si>
    <t>Armenia</t>
  </si>
  <si>
    <t>Georgia</t>
  </si>
  <si>
    <t>Kyrgyzstan</t>
  </si>
  <si>
    <t>Tajikistan</t>
  </si>
  <si>
    <t>Ukraine</t>
  </si>
  <si>
    <t>Uzbekistan</t>
  </si>
  <si>
    <t>Iran</t>
  </si>
  <si>
    <t>Iraq</t>
  </si>
  <si>
    <t>Lebanon</t>
  </si>
  <si>
    <t>Syria</t>
  </si>
  <si>
    <t>Africa</t>
  </si>
  <si>
    <t>Algeria</t>
  </si>
  <si>
    <t>Burkina Faso</t>
  </si>
  <si>
    <t>Burundi</t>
  </si>
  <si>
    <t>Cameroon</t>
  </si>
  <si>
    <t>Central African Republic</t>
  </si>
  <si>
    <t>Egypt</t>
  </si>
  <si>
    <t>Ethiopia</t>
  </si>
  <si>
    <t>Ghana</t>
  </si>
  <si>
    <t>Kenya</t>
  </si>
  <si>
    <t>Lesotho</t>
  </si>
  <si>
    <t>Libya</t>
  </si>
  <si>
    <t>Madagascar</t>
  </si>
  <si>
    <t>Malawi</t>
  </si>
  <si>
    <t>Mali</t>
  </si>
  <si>
    <t>Morocco</t>
  </si>
  <si>
    <t>Mozambique</t>
  </si>
  <si>
    <t>Namibia</t>
  </si>
  <si>
    <t>Niger</t>
  </si>
  <si>
    <t>Nigeria</t>
  </si>
  <si>
    <t>South Africa</t>
  </si>
  <si>
    <t>Tunisia</t>
  </si>
  <si>
    <t>Zambia</t>
  </si>
  <si>
    <t>Zimbabwe</t>
  </si>
  <si>
    <t>Asia &amp; Oceania</t>
  </si>
  <si>
    <t>Australia</t>
  </si>
  <si>
    <t>Bhutan</t>
  </si>
  <si>
    <t>Indonesia</t>
  </si>
  <si>
    <t>Laos</t>
  </si>
  <si>
    <t>Malaysia</t>
  </si>
  <si>
    <t>Nepal</t>
  </si>
  <si>
    <t>New Zealand</t>
  </si>
  <si>
    <t>Pakistan</t>
  </si>
  <si>
    <t>Philippines</t>
  </si>
  <si>
    <t>Sri Lanka</t>
  </si>
  <si>
    <t>Thailand</t>
  </si>
  <si>
    <t>World</t>
  </si>
  <si>
    <t>Gigawatts</t>
  </si>
  <si>
    <t>Percent</t>
  </si>
  <si>
    <t>World Capacity</t>
  </si>
  <si>
    <t>Annual Growth</t>
  </si>
  <si>
    <r>
      <t xml:space="preserve">Source: Compiled by Earth Policy Institute from BP, </t>
    </r>
    <r>
      <rPr>
        <i/>
        <sz val="10"/>
        <rFont val="Arial"/>
        <family val="2"/>
      </rPr>
      <t xml:space="preserve">Statistical Review of World Energy June 2014 </t>
    </r>
    <r>
      <rPr>
        <sz val="10"/>
        <color indexed="8"/>
        <rFont val="Arial"/>
        <family val="2"/>
      </rPr>
      <t>(London: 2014).</t>
    </r>
  </si>
  <si>
    <t>World Hydroelectric Generation, 1965-2013</t>
  </si>
  <si>
    <t>Hydroelectric Generation by Country, 2013</t>
  </si>
  <si>
    <t>GRAPH: World Hydroelectric Generation, 1965-2013</t>
  </si>
  <si>
    <t>GRAPH: Hydroelectric Generation by Country, 2013</t>
  </si>
  <si>
    <t>South Korea</t>
  </si>
  <si>
    <t>Viet Nam</t>
  </si>
  <si>
    <t>Myanmar</t>
  </si>
  <si>
    <t>Sudan</t>
  </si>
  <si>
    <t>Share</t>
  </si>
  <si>
    <t>Share of Electricity</t>
  </si>
  <si>
    <t>Hydropower Pumped Storage Capacity by Continent, 1980-2012</t>
  </si>
  <si>
    <t>Megawatts</t>
  </si>
  <si>
    <t>Hydroelectric Generation in the European Union, 1965-2013</t>
  </si>
  <si>
    <t>GRAPH: Hydroelectric Generation in the European Union, 1065-2013</t>
  </si>
  <si>
    <t>GRAPH: Hydroelectric Generation in Brazil, 1980-2013</t>
  </si>
  <si>
    <r>
      <t xml:space="preserve">Source: Compiled by Earth Policy Institute from U.S. Department of Energy, Energy Information Administration, </t>
    </r>
    <r>
      <rPr>
        <i/>
        <sz val="10"/>
        <color theme="1"/>
        <rFont val="Arial"/>
        <family val="2"/>
      </rPr>
      <t>International Energy Statistics</t>
    </r>
    <r>
      <rPr>
        <sz val="10"/>
        <color theme="1"/>
        <rFont val="Arial"/>
        <family val="2"/>
      </rPr>
      <t>, electronic database, at www.eia.gov/countries/data.cfm, viewed 12 June 2014.</t>
    </r>
  </si>
  <si>
    <t>Hydroelectric Generation in India, 1965-2013</t>
  </si>
  <si>
    <t>GRAPH: Hydroelectric Generation in India, 1965-2013</t>
  </si>
  <si>
    <t>Share of Electricity from Hydropower</t>
  </si>
  <si>
    <t>Number of Dams</t>
  </si>
  <si>
    <t>Total</t>
  </si>
  <si>
    <t>Cote d'Ivoire</t>
  </si>
  <si>
    <t>Democratic Republic of the Congo</t>
  </si>
  <si>
    <r>
      <t xml:space="preserve">Source: Compiled by Earth Policy Institute from BP, </t>
    </r>
    <r>
      <rPr>
        <i/>
        <sz val="10"/>
        <rFont val="Arial"/>
        <family val="2"/>
      </rPr>
      <t xml:space="preserve">Statistical Review of World Energy June 2014 </t>
    </r>
    <r>
      <rPr>
        <sz val="10"/>
        <color indexed="8"/>
        <rFont val="Arial"/>
        <family val="2"/>
      </rPr>
      <t xml:space="preserve">(London: 2014); 1980-1984 electricity generation from U.S. Department of Energy, Energy Information Administration, </t>
    </r>
    <r>
      <rPr>
        <i/>
        <sz val="10"/>
        <color indexed="8"/>
        <rFont val="Arial"/>
        <family val="2"/>
      </rPr>
      <t>International Energy Statistics</t>
    </r>
    <r>
      <rPr>
        <sz val="10"/>
        <color indexed="8"/>
        <rFont val="Arial"/>
        <family val="2"/>
      </rPr>
      <t>, electronic database, at www.eia.gov/cfapps/ipdbproject/IEDIndex3.cfm, downloaded 1 August 2014.</t>
    </r>
  </si>
  <si>
    <t>n.a.</t>
  </si>
  <si>
    <t>Note: "n.a." indicates data not available.</t>
  </si>
  <si>
    <t>Congo (Kinshasa)</t>
  </si>
  <si>
    <t>Togo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</si>
  <si>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2014); 1971-1984 electricity generation from Organisation for Economic Co-operation and Development,</t>
    </r>
    <r>
      <rPr>
        <i/>
        <sz val="10"/>
        <rFont val="Arial"/>
        <family val="2"/>
      </rPr>
      <t xml:space="preserve"> IEA World Energy Statistics</t>
    </r>
    <r>
      <rPr>
        <sz val="10"/>
        <rFont val="Arial"/>
        <family val="2"/>
      </rPr>
      <t>, electronic database, at www.oecd-ilibrary.org/statistics, viewed 11 February 2015.</t>
    </r>
  </si>
  <si>
    <r>
      <t>Source: Compiled by Earth Policy Institute from U.S. Department of Energy, Energy Information Administration,</t>
    </r>
    <r>
      <rPr>
        <i/>
        <sz val="10"/>
        <rFont val="Arial"/>
        <family val="2"/>
      </rPr>
      <t xml:space="preserve"> International Energy Statistics</t>
    </r>
    <r>
      <rPr>
        <sz val="10"/>
        <rFont val="Arial"/>
        <family val="2"/>
      </rPr>
      <t>, electronic database, at www.eia.gov/countries/data.cfm, viewed 24 February 2015.</t>
    </r>
  </si>
  <si>
    <t>A full listing of data for the entire book is on-line at:</t>
  </si>
  <si>
    <t>http://www.earth-policy.org/books/tgt/tgt_data</t>
  </si>
  <si>
    <t>GRAPH: Hydroelectric Generation in the United States, 1980-2014</t>
  </si>
  <si>
    <t>World Installed Hydroelectric Generating Capacity, 1980-2013</t>
  </si>
  <si>
    <t>GRAPH: World Installed Hydroelectric Generating Capacity, 1980-2013</t>
  </si>
  <si>
    <r>
      <t xml:space="preserve">Source: Compiled by Earth Policy Institute from U.S. Department of Energy, Energy Information Administration, </t>
    </r>
    <r>
      <rPr>
        <i/>
        <sz val="10"/>
        <color indexed="8"/>
        <rFont val="Arial"/>
        <family val="2"/>
      </rPr>
      <t>International Energy Statistics</t>
    </r>
    <r>
      <rPr>
        <sz val="10"/>
        <color indexed="8"/>
        <rFont val="Arial"/>
        <family val="2"/>
      </rPr>
      <t>, electronic database, at www.eia.gov/countries/data.cfm, viewed 26 January 2015</t>
    </r>
    <r>
      <rPr>
        <sz val="10"/>
        <color indexed="8"/>
        <rFont val="Arial"/>
        <family val="2"/>
      </rPr>
      <t>.</t>
    </r>
  </si>
  <si>
    <t>Terawatt-hours</t>
  </si>
  <si>
    <t>Note: United States data are 2014 figures.</t>
  </si>
  <si>
    <r>
      <t xml:space="preserve">Source: Compiled by Earth Policy Institute from BP, </t>
    </r>
    <r>
      <rPr>
        <i/>
        <sz val="10"/>
        <rFont val="Arial"/>
        <family val="2"/>
      </rPr>
      <t xml:space="preserve">Statistical Review of World Energy June 2014 </t>
    </r>
    <r>
      <rPr>
        <sz val="10"/>
        <color indexed="8"/>
        <rFont val="Arial"/>
        <family val="2"/>
      </rPr>
      <t>(London: 2014); with U.S. data from  "Energy Source: Total - All Sectors" and "Renewable Sources: Total - All Sectors," Tables 1.1 and 1.1.A. in U.S. Department of Energy, Energy Information Administration, "Electric Power Monthly," at www.eia.gov/electricity/monthly, updated 4 March 2014.</t>
    </r>
  </si>
  <si>
    <t>Share of Electricity Generation from Hydropower in Top 20 Countries, 2012</t>
  </si>
  <si>
    <r>
      <t>Source: Compiled by Earth Policy Institute from</t>
    </r>
    <r>
      <rPr>
        <sz val="10"/>
        <color theme="1"/>
        <rFont val="Arial"/>
        <family val="2"/>
      </rPr>
      <t xml:space="preserve"> BP, Statistical Review of World Energy June 2014 (London: 2014).</t>
    </r>
  </si>
  <si>
    <t>Source: International Commission on Large Dams, Number of Dams by Country Members, at www.icold-cigb.org/GB/World_register/general_synthesis.asp?IDA=206, viewed 11 January 2015.</t>
  </si>
  <si>
    <t>Number of Large Dams by Country</t>
  </si>
  <si>
    <t>For more information, see Earth Policy Institute on-line at www.earth-policy.org.</t>
  </si>
  <si>
    <t>Hydropower Pumped Storage Capacity in Leading Countries, 1980-2012</t>
  </si>
  <si>
    <t xml:space="preserve"> </t>
  </si>
  <si>
    <r>
      <t xml:space="preserve">Source: Compiled by Earth Policy Institute from 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 with electricity generation 1980-1984 from U.S. Department of Energy (DOE), Energy Information Administration (EIA), </t>
    </r>
    <r>
      <rPr>
        <i/>
        <sz val="10"/>
        <rFont val="Arial"/>
        <family val="2"/>
      </rPr>
      <t>International Energy Statistics</t>
    </r>
    <r>
      <rPr>
        <sz val="10"/>
        <rFont val="Arial"/>
        <family val="2"/>
      </rPr>
      <t>, electronic database, at www.eia.gov/countries/data.cfm, viewed 12 June 2014 with 2014 data from "Energy Source: Total - All Sectors" and "Renewable Sources: Total - All Sectors," Tables 1.1 and 1.1.A. in DOE, EIA, "Electric Power Monthly," at www.eia.gov/electricity/monthly, updated 4 March 2014.</t>
    </r>
  </si>
  <si>
    <t>Hydroelectric Generation in China, 1980-2013</t>
  </si>
  <si>
    <t>Hydroelectric Generation in the United States, 1980-2014</t>
  </si>
  <si>
    <t>Hydroelectric Generation in Brazil, 1980-2013</t>
  </si>
  <si>
    <t>The Great Transition: Shifting from Fossil Fuels to Solar and Wind Energy</t>
  </si>
  <si>
    <r>
      <t xml:space="preserve">Source: Compiled by Earth Policy Institute from U.S. Department of Energy, Energy Information Administration, </t>
    </r>
    <r>
      <rPr>
        <i/>
        <sz val="10"/>
        <color indexed="8"/>
        <rFont val="Arial"/>
        <family val="2"/>
      </rPr>
      <t>International Energy Statistics</t>
    </r>
    <r>
      <rPr>
        <sz val="10"/>
        <color indexed="8"/>
        <rFont val="Arial"/>
        <family val="2"/>
      </rPr>
      <t xml:space="preserve">, electronic database, at www.eia.gov/countries/data.cfm, viewed 26 January 2015; with 2013 data from REN21, </t>
    </r>
    <r>
      <rPr>
        <i/>
        <sz val="10"/>
        <color indexed="8"/>
        <rFont val="Arial"/>
        <family val="2"/>
      </rPr>
      <t>Renewables 2014 Global Status Report</t>
    </r>
    <r>
      <rPr>
        <sz val="10"/>
        <color indexed="8"/>
        <rFont val="Arial"/>
        <family val="2"/>
      </rPr>
      <t xml:space="preserve"> (Paris: REN21 Secretariat, 2014), p. 43.</t>
    </r>
  </si>
  <si>
    <r>
      <t xml:space="preserve">This is part of a supporting dataset for </t>
    </r>
    <r>
      <rPr>
        <b/>
        <sz val="10"/>
        <rFont val="Arial"/>
        <family val="2"/>
      </rPr>
      <t>The Great Transition: Shifting from Fossil Fuels to Solar and Wind Energy</t>
    </r>
    <r>
      <rPr>
        <sz val="10"/>
        <rFont val="Arial"/>
        <family val="2"/>
      </rPr>
      <t xml:space="preserve">, by Lester R. Brown, with Janet Larsen, J. Matthew Roney, and Emily E. Adams (New York: W.W. Norton &amp; Company, 2015). </t>
    </r>
  </si>
  <si>
    <t>GRAPH: Hydroelectric Generation in Leading Countries, 2013</t>
  </si>
  <si>
    <t>GRAPH: Hydroelectric Generation in China, 1980-2013</t>
  </si>
  <si>
    <t>Supporting Data - Hydropower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</si>
</sst>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%"/>
    <numFmt numFmtId="165" formatCode="0.0"/>
    <numFmt numFmtId="166" formatCode="[&gt;=0.05]0.0;[=0]\-;\^"/>
    <numFmt numFmtId="167" formatCode="#,##0.0"/>
    <numFmt numFmtId="168" formatCode="_-* #,##0.00_-;\-* #,##0.00_-;_-* &quot;-&quot;??_-;_-@_-"/>
    <numFmt numFmtId="169" formatCode="[&gt;=0.05]0;[=0]\-;\^"/>
    <numFmt numFmtId="170" formatCode="yyyy"/>
  </numFmts>
  <fonts count="3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5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0">
    <xf numFmtId="0" fontId="0" fillId="0" borderId="0"/>
    <xf numFmtId="0" fontId="5" fillId="0" borderId="1" applyNumberFormat="0" applyAlignment="0"/>
    <xf numFmtId="0" fontId="6" fillId="0" borderId="0" applyAlignment="0">
      <alignment horizontal="left"/>
    </xf>
    <xf numFmtId="0" fontId="6" fillId="0" borderId="0">
      <alignment horizontal="right"/>
    </xf>
    <xf numFmtId="164" fontId="6" fillId="0" borderId="0">
      <alignment horizontal="right"/>
    </xf>
    <xf numFmtId="165" fontId="7" fillId="0" borderId="0">
      <alignment horizontal="right"/>
    </xf>
    <xf numFmtId="0" fontId="8" fillId="0" borderId="0"/>
    <xf numFmtId="0" fontId="15" fillId="0" borderId="0" applyNumberFormat="0" applyFill="0" applyBorder="0" applyAlignment="0" applyProtection="0"/>
    <xf numFmtId="0" fontId="9" fillId="0" borderId="0"/>
    <xf numFmtId="0" fontId="20" fillId="0" borderId="0"/>
    <xf numFmtId="0" fontId="3" fillId="0" borderId="0"/>
    <xf numFmtId="0" fontId="21" fillId="0" borderId="0"/>
    <xf numFmtId="0" fontId="22" fillId="0" borderId="0" applyFill="0" applyBorder="0"/>
    <xf numFmtId="0" fontId="21" fillId="0" borderId="0"/>
    <xf numFmtId="0" fontId="3" fillId="0" borderId="0"/>
    <xf numFmtId="0" fontId="23" fillId="0" borderId="0"/>
    <xf numFmtId="0" fontId="24" fillId="0" borderId="0">
      <alignment horizontal="right"/>
    </xf>
    <xf numFmtId="0" fontId="25" fillId="0" borderId="0"/>
    <xf numFmtId="0" fontId="26" fillId="0" borderId="0"/>
    <xf numFmtId="0" fontId="27" fillId="0" borderId="0"/>
    <xf numFmtId="168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9" fillId="0" borderId="0" applyFill="0" applyBorder="0"/>
    <xf numFmtId="0" fontId="30" fillId="0" borderId="0"/>
    <xf numFmtId="0" fontId="22" fillId="0" borderId="0" applyFill="0" applyBorder="0"/>
    <xf numFmtId="0" fontId="31" fillId="0" borderId="0"/>
    <xf numFmtId="0" fontId="28" fillId="0" borderId="0"/>
    <xf numFmtId="0" fontId="3" fillId="0" borderId="0"/>
    <xf numFmtId="170" fontId="3" fillId="0" borderId="0" applyFill="0" applyBorder="0" applyAlignment="0" applyProtection="0">
      <alignment wrapText="1"/>
    </xf>
    <xf numFmtId="0" fontId="3" fillId="0" borderId="0"/>
  </cellStyleXfs>
  <cellXfs count="221">
    <xf numFmtId="0" fontId="0" fillId="0" borderId="0" xfId="0"/>
    <xf numFmtId="0" fontId="9" fillId="0" borderId="0" xfId="8" applyFont="1" applyBorder="1" applyAlignment="1">
      <alignment horizontal="left"/>
    </xf>
    <xf numFmtId="0" fontId="9" fillId="0" borderId="0" xfId="8" applyAlignment="1">
      <alignment vertical="top"/>
    </xf>
    <xf numFmtId="0" fontId="9" fillId="0" borderId="0" xfId="8"/>
    <xf numFmtId="1" fontId="9" fillId="0" borderId="0" xfId="8" applyNumberFormat="1"/>
    <xf numFmtId="166" fontId="12" fillId="0" borderId="0" xfId="8" applyNumberFormat="1" applyFont="1"/>
    <xf numFmtId="0" fontId="9" fillId="0" borderId="0" xfId="8" applyAlignment="1">
      <alignment horizontal="right"/>
    </xf>
    <xf numFmtId="0" fontId="14" fillId="0" borderId="0" xfId="0" applyFont="1"/>
    <xf numFmtId="0" fontId="9" fillId="0" borderId="0" xfId="8" applyFont="1" applyBorder="1" applyAlignment="1">
      <alignment horizontal="right"/>
    </xf>
    <xf numFmtId="0" fontId="17" fillId="0" borderId="0" xfId="7" applyFont="1"/>
    <xf numFmtId="0" fontId="17" fillId="0" borderId="0" xfId="7" applyFont="1" applyAlignment="1">
      <alignment horizontal="left"/>
    </xf>
    <xf numFmtId="0" fontId="14" fillId="0" borderId="0" xfId="0" applyFont="1" applyAlignment="1">
      <alignment vertical="top" readingOrder="1"/>
    </xf>
    <xf numFmtId="0" fontId="16" fillId="0" borderId="0" xfId="0" applyFont="1"/>
    <xf numFmtId="0" fontId="18" fillId="0" borderId="0" xfId="0" applyFont="1" applyAlignment="1">
      <alignment vertical="top" readingOrder="1"/>
    </xf>
    <xf numFmtId="0" fontId="0" fillId="0" borderId="0" xfId="0" applyAlignment="1"/>
    <xf numFmtId="0" fontId="14" fillId="0" borderId="0" xfId="0" applyFont="1" applyAlignment="1"/>
    <xf numFmtId="3" fontId="9" fillId="0" borderId="0" xfId="8" applyNumberFormat="1"/>
    <xf numFmtId="0" fontId="20" fillId="0" borderId="0" xfId="9" applyFont="1" applyAlignment="1">
      <alignment horizontal="right"/>
    </xf>
    <xf numFmtId="0" fontId="2" fillId="0" borderId="0" xfId="0" applyFont="1"/>
    <xf numFmtId="0" fontId="17" fillId="0" borderId="0" xfId="7" applyFont="1" applyAlignment="1">
      <alignment vertical="top" readingOrder="1"/>
    </xf>
    <xf numFmtId="0" fontId="9" fillId="0" borderId="0" xfId="8" applyFont="1" applyAlignment="1">
      <alignment horizontal="left" vertical="top" wrapText="1"/>
    </xf>
    <xf numFmtId="0" fontId="9" fillId="0" borderId="0" xfId="8" applyFont="1" applyAlignment="1">
      <alignment vertical="top" wrapText="1"/>
    </xf>
    <xf numFmtId="0" fontId="16" fillId="0" borderId="0" xfId="13" applyFont="1" applyAlignment="1">
      <alignment vertical="center"/>
    </xf>
    <xf numFmtId="0" fontId="21" fillId="0" borderId="0" xfId="13" applyAlignment="1">
      <alignment vertical="top"/>
    </xf>
    <xf numFmtId="0" fontId="21" fillId="0" borderId="0" xfId="13" applyAlignment="1"/>
    <xf numFmtId="0" fontId="2" fillId="0" borderId="0" xfId="13" applyFont="1"/>
    <xf numFmtId="0" fontId="2" fillId="0" borderId="2" xfId="13" applyFont="1" applyBorder="1"/>
    <xf numFmtId="0" fontId="2" fillId="0" borderId="2" xfId="13" applyFont="1" applyBorder="1" applyAlignment="1">
      <alignment horizontal="right"/>
    </xf>
    <xf numFmtId="0" fontId="2" fillId="0" borderId="0" xfId="13" applyFont="1" applyBorder="1"/>
    <xf numFmtId="0" fontId="2" fillId="0" borderId="0" xfId="13" applyFont="1" applyBorder="1" applyAlignment="1">
      <alignment horizontal="right"/>
    </xf>
    <xf numFmtId="1" fontId="2" fillId="0" borderId="0" xfId="13" applyNumberFormat="1" applyFont="1" applyBorder="1"/>
    <xf numFmtId="1" fontId="2" fillId="0" borderId="2" xfId="13" applyNumberFormat="1" applyFont="1" applyBorder="1"/>
    <xf numFmtId="0" fontId="3" fillId="0" borderId="0" xfId="14" applyFont="1" applyAlignment="1">
      <alignment vertical="top" wrapText="1"/>
    </xf>
    <xf numFmtId="1" fontId="9" fillId="0" borderId="0" xfId="8" applyNumberFormat="1" applyFont="1" applyAlignment="1">
      <alignment horizontal="right" vertical="top" wrapText="1"/>
    </xf>
    <xf numFmtId="0" fontId="3" fillId="0" borderId="0" xfId="8" applyFont="1"/>
    <xf numFmtId="0" fontId="17" fillId="0" borderId="0" xfId="7" applyFont="1" applyAlignment="1">
      <alignment vertical="center"/>
    </xf>
    <xf numFmtId="0" fontId="3" fillId="0" borderId="0" xfId="8" applyFont="1" applyAlignment="1">
      <alignment wrapText="1"/>
    </xf>
    <xf numFmtId="0" fontId="9" fillId="0" borderId="0" xfId="8" applyAlignment="1">
      <alignment horizontal="left"/>
    </xf>
    <xf numFmtId="0" fontId="3" fillId="0" borderId="0" xfId="8" applyFont="1" applyAlignment="1">
      <alignment horizontal="left"/>
    </xf>
    <xf numFmtId="0" fontId="3" fillId="0" borderId="0" xfId="7" applyFont="1"/>
    <xf numFmtId="0" fontId="3" fillId="0" borderId="0" xfId="14" applyFont="1" applyAlignment="1">
      <alignment horizontal="left"/>
    </xf>
    <xf numFmtId="0" fontId="9" fillId="0" borderId="0" xfId="8" applyFont="1" applyAlignment="1">
      <alignment vertical="top" wrapText="1"/>
    </xf>
    <xf numFmtId="3" fontId="3" fillId="0" borderId="2" xfId="0" applyNumberFormat="1" applyFont="1" applyFill="1" applyBorder="1" applyAlignment="1">
      <alignment horizontal="right"/>
    </xf>
    <xf numFmtId="3" fontId="2" fillId="0" borderId="0" xfId="0" applyNumberFormat="1" applyFont="1"/>
    <xf numFmtId="0" fontId="3" fillId="0" borderId="0" xfId="7" applyFont="1" applyAlignment="1">
      <alignment horizontal="left"/>
    </xf>
    <xf numFmtId="0" fontId="9" fillId="0" borderId="2" xfId="0" applyFont="1" applyBorder="1" applyAlignment="1">
      <alignment horizontal="right" readingOrder="1"/>
    </xf>
    <xf numFmtId="0" fontId="9" fillId="0" borderId="0" xfId="0" applyFont="1" applyBorder="1" applyAlignment="1">
      <alignment horizontal="right" readingOrder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/>
    <xf numFmtId="0" fontId="3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17" fillId="0" borderId="0" xfId="7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9" fillId="0" borderId="0" xfId="8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8" applyFont="1" applyAlignment="1">
      <alignment vertical="top" wrapText="1"/>
    </xf>
    <xf numFmtId="0" fontId="3" fillId="0" borderId="0" xfId="0" applyFont="1"/>
    <xf numFmtId="0" fontId="10" fillId="0" borderId="0" xfId="8" applyFont="1" applyAlignment="1">
      <alignment horizontal="left" vertical="center"/>
    </xf>
    <xf numFmtId="0" fontId="9" fillId="0" borderId="0" xfId="8" applyAlignment="1">
      <alignment vertical="center"/>
    </xf>
    <xf numFmtId="0" fontId="9" fillId="0" borderId="2" xfId="8" applyBorder="1" applyAlignment="1">
      <alignment vertical="center"/>
    </xf>
    <xf numFmtId="0" fontId="9" fillId="0" borderId="2" xfId="8" applyBorder="1" applyAlignment="1">
      <alignment horizontal="right" vertical="center"/>
    </xf>
    <xf numFmtId="0" fontId="3" fillId="0" borderId="2" xfId="8" applyFont="1" applyBorder="1" applyAlignment="1">
      <alignment horizontal="right" vertical="center"/>
    </xf>
    <xf numFmtId="0" fontId="3" fillId="0" borderId="0" xfId="8" applyFont="1" applyAlignment="1">
      <alignment horizontal="right" vertical="center"/>
    </xf>
    <xf numFmtId="0" fontId="9" fillId="0" borderId="0" xfId="8" applyAlignment="1">
      <alignment horizontal="right" vertical="center"/>
    </xf>
    <xf numFmtId="0" fontId="9" fillId="0" borderId="0" xfId="8" applyFont="1" applyFill="1" applyAlignment="1">
      <alignment vertical="center"/>
    </xf>
    <xf numFmtId="3" fontId="9" fillId="0" borderId="0" xfId="8" applyNumberFormat="1" applyFont="1" applyFill="1" applyAlignment="1">
      <alignment vertical="center"/>
    </xf>
    <xf numFmtId="1" fontId="9" fillId="0" borderId="0" xfId="8" applyNumberFormat="1" applyAlignment="1">
      <alignment vertical="center"/>
    </xf>
    <xf numFmtId="0" fontId="9" fillId="0" borderId="0" xfId="8" applyFont="1" applyAlignment="1">
      <alignment vertical="center"/>
    </xf>
    <xf numFmtId="3" fontId="9" fillId="0" borderId="0" xfId="8" applyNumberFormat="1" applyAlignment="1">
      <alignment vertical="center"/>
    </xf>
    <xf numFmtId="0" fontId="10" fillId="0" borderId="2" xfId="8" applyFont="1" applyBorder="1" applyAlignment="1">
      <alignment vertical="center"/>
    </xf>
    <xf numFmtId="3" fontId="10" fillId="0" borderId="2" xfId="8" applyNumberFormat="1" applyFont="1" applyFill="1" applyBorder="1" applyAlignment="1">
      <alignment vertical="center"/>
    </xf>
    <xf numFmtId="1" fontId="10" fillId="0" borderId="2" xfId="8" applyNumberFormat="1" applyFont="1" applyBorder="1" applyAlignment="1">
      <alignment vertical="center"/>
    </xf>
    <xf numFmtId="0" fontId="10" fillId="0" borderId="0" xfId="8" applyFont="1" applyBorder="1" applyAlignment="1">
      <alignment vertical="center"/>
    </xf>
    <xf numFmtId="3" fontId="10" fillId="0" borderId="0" xfId="8" applyNumberFormat="1" applyFont="1" applyFill="1" applyBorder="1" applyAlignment="1">
      <alignment vertical="center"/>
    </xf>
    <xf numFmtId="1" fontId="10" fillId="0" borderId="0" xfId="8" applyNumberFormat="1" applyFont="1" applyBorder="1" applyAlignment="1">
      <alignment vertical="center"/>
    </xf>
    <xf numFmtId="0" fontId="3" fillId="0" borderId="0" xfId="8" applyFont="1" applyBorder="1" applyAlignment="1">
      <alignment vertical="center"/>
    </xf>
    <xf numFmtId="0" fontId="19" fillId="0" borderId="0" xfId="0" applyFont="1" applyAlignment="1">
      <alignment vertical="center" readingOrder="1"/>
    </xf>
    <xf numFmtId="0" fontId="0" fillId="0" borderId="0" xfId="0" applyAlignment="1">
      <alignment vertical="center" readingOrder="1"/>
    </xf>
    <xf numFmtId="0" fontId="9" fillId="0" borderId="2" xfId="0" applyFont="1" applyBorder="1" applyAlignment="1">
      <alignment horizontal="right" vertical="center" readingOrder="1"/>
    </xf>
    <xf numFmtId="0" fontId="9" fillId="0" borderId="0" xfId="0" applyFont="1" applyBorder="1" applyAlignment="1">
      <alignment horizontal="right" vertical="center" readingOrder="1"/>
    </xf>
    <xf numFmtId="0" fontId="9" fillId="0" borderId="2" xfId="8" applyFont="1" applyBorder="1" applyAlignment="1">
      <alignment horizontal="left" vertical="center"/>
    </xf>
    <xf numFmtId="0" fontId="9" fillId="0" borderId="2" xfId="8" applyFont="1" applyBorder="1" applyAlignment="1">
      <alignment horizontal="right" vertical="center"/>
    </xf>
    <xf numFmtId="0" fontId="9" fillId="0" borderId="0" xfId="8" applyFont="1" applyAlignment="1">
      <alignment horizontal="left" vertical="center"/>
    </xf>
    <xf numFmtId="3" fontId="9" fillId="0" borderId="0" xfId="0" applyNumberFormat="1" applyFont="1" applyFill="1" applyAlignment="1">
      <alignment vertical="center"/>
    </xf>
    <xf numFmtId="3" fontId="3" fillId="0" borderId="0" xfId="8" applyNumberFormat="1" applyFont="1" applyAlignment="1">
      <alignment vertical="center"/>
    </xf>
    <xf numFmtId="167" fontId="9" fillId="0" borderId="0" xfId="8" applyNumberFormat="1" applyFont="1" applyAlignment="1">
      <alignment vertical="center"/>
    </xf>
    <xf numFmtId="3" fontId="9" fillId="0" borderId="0" xfId="8" applyNumberFormat="1" applyFont="1" applyAlignment="1">
      <alignment vertical="center"/>
    </xf>
    <xf numFmtId="0" fontId="3" fillId="0" borderId="0" xfId="8" applyFont="1" applyAlignment="1">
      <alignment vertical="center"/>
    </xf>
    <xf numFmtId="3" fontId="9" fillId="0" borderId="0" xfId="8" applyNumberFormat="1" applyFont="1" applyAlignment="1">
      <alignment horizontal="right" vertical="center"/>
    </xf>
    <xf numFmtId="3" fontId="3" fillId="0" borderId="0" xfId="8" applyNumberFormat="1" applyFont="1" applyFill="1" applyAlignment="1">
      <alignment vertical="center"/>
    </xf>
    <xf numFmtId="4" fontId="9" fillId="0" borderId="0" xfId="8" applyNumberFormat="1" applyFont="1" applyFill="1" applyAlignment="1">
      <alignment vertical="center"/>
    </xf>
    <xf numFmtId="2" fontId="9" fillId="0" borderId="0" xfId="8" applyNumberFormat="1" applyFont="1" applyAlignment="1">
      <alignment vertical="center"/>
    </xf>
    <xf numFmtId="165" fontId="9" fillId="0" borderId="0" xfId="8" applyNumberFormat="1" applyFont="1" applyAlignment="1">
      <alignment vertical="center"/>
    </xf>
    <xf numFmtId="3" fontId="9" fillId="0" borderId="2" xfId="0" applyNumberFormat="1" applyFont="1" applyFill="1" applyBorder="1" applyAlignment="1">
      <alignment vertical="center"/>
    </xf>
    <xf numFmtId="167" fontId="9" fillId="0" borderId="2" xfId="8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6" fontId="29" fillId="0" borderId="0" xfId="22" applyNumberFormat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167" fontId="2" fillId="0" borderId="2" xfId="0" applyNumberFormat="1" applyFont="1" applyBorder="1" applyAlignment="1">
      <alignment horizontal="right" vertical="center"/>
    </xf>
    <xf numFmtId="166" fontId="12" fillId="0" borderId="0" xfId="22" applyNumberFormat="1" applyFont="1" applyAlignment="1">
      <alignment vertical="center"/>
    </xf>
    <xf numFmtId="0" fontId="3" fillId="0" borderId="0" xfId="8" applyFont="1" applyAlignment="1">
      <alignment vertical="center" wrapText="1"/>
    </xf>
    <xf numFmtId="169" fontId="3" fillId="0" borderId="0" xfId="22" applyNumberFormat="1" applyFont="1" applyAlignment="1">
      <alignment vertical="center"/>
    </xf>
    <xf numFmtId="166" fontId="12" fillId="0" borderId="0" xfId="8" applyNumberFormat="1" applyFont="1" applyFill="1" applyAlignment="1">
      <alignment vertical="center"/>
    </xf>
    <xf numFmtId="169" fontId="3" fillId="0" borderId="2" xfId="22" applyNumberFormat="1" applyFont="1" applyBorder="1" applyAlignment="1">
      <alignment vertical="center"/>
    </xf>
    <xf numFmtId="0" fontId="9" fillId="0" borderId="0" xfId="8" applyFont="1" applyAlignment="1">
      <alignment vertical="center" wrapText="1"/>
    </xf>
    <xf numFmtId="169" fontId="2" fillId="0" borderId="0" xfId="0" applyNumberFormat="1" applyFont="1" applyAlignment="1">
      <alignment vertical="center"/>
    </xf>
    <xf numFmtId="169" fontId="3" fillId="0" borderId="2" xfId="0" applyNumberFormat="1" applyFont="1" applyBorder="1" applyAlignment="1">
      <alignment vertical="center"/>
    </xf>
    <xf numFmtId="0" fontId="0" fillId="0" borderId="0" xfId="0" applyAlignment="1">
      <alignment horizontal="right" vertical="center" readingOrder="1"/>
    </xf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9" fillId="0" borderId="0" xfId="8" applyFont="1" applyBorder="1" applyAlignment="1">
      <alignment horizontal="left" vertical="center"/>
    </xf>
    <xf numFmtId="0" fontId="9" fillId="0" borderId="0" xfId="8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67" fontId="14" fillId="0" borderId="0" xfId="0" applyNumberFormat="1" applyFont="1" applyAlignment="1">
      <alignment vertical="center"/>
    </xf>
    <xf numFmtId="167" fontId="31" fillId="0" borderId="0" xfId="0" applyNumberFormat="1" applyFont="1" applyAlignment="1">
      <alignment horizontal="right" vertical="center" readingOrder="1"/>
    </xf>
    <xf numFmtId="0" fontId="31" fillId="0" borderId="0" xfId="0" applyFont="1" applyAlignment="1">
      <alignment horizontal="right" vertical="center"/>
    </xf>
    <xf numFmtId="0" fontId="20" fillId="0" borderId="0" xfId="9" applyFont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0" fontId="31" fillId="0" borderId="0" xfId="25" applyFont="1" applyAlignment="1">
      <alignment horizontal="right" vertical="center"/>
    </xf>
    <xf numFmtId="0" fontId="14" fillId="0" borderId="2" xfId="0" applyFont="1" applyBorder="1" applyAlignment="1">
      <alignment horizontal="left" vertical="center"/>
    </xf>
    <xf numFmtId="167" fontId="9" fillId="0" borderId="2" xfId="0" applyNumberFormat="1" applyFont="1" applyBorder="1" applyAlignment="1">
      <alignment horizontal="right" vertical="center"/>
    </xf>
    <xf numFmtId="167" fontId="31" fillId="0" borderId="2" xfId="0" applyNumberFormat="1" applyFont="1" applyBorder="1" applyAlignment="1">
      <alignment horizontal="right" vertical="center" readingOrder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readingOrder="1"/>
    </xf>
    <xf numFmtId="0" fontId="19" fillId="0" borderId="0" xfId="0" applyFont="1" applyAlignment="1">
      <alignment readingOrder="1"/>
    </xf>
    <xf numFmtId="0" fontId="0" fillId="0" borderId="0" xfId="0" applyAlignment="1">
      <alignment readingOrder="1"/>
    </xf>
    <xf numFmtId="0" fontId="14" fillId="0" borderId="2" xfId="0" applyFont="1" applyBorder="1" applyAlignment="1">
      <alignment readingOrder="1"/>
    </xf>
    <xf numFmtId="0" fontId="14" fillId="0" borderId="0" xfId="0" applyFont="1" applyBorder="1" applyAlignment="1">
      <alignment readingOrder="1"/>
    </xf>
    <xf numFmtId="0" fontId="9" fillId="0" borderId="3" xfId="0" applyFont="1" applyBorder="1" applyAlignment="1">
      <alignment horizontal="right" readingOrder="1"/>
    </xf>
    <xf numFmtId="0" fontId="2" fillId="0" borderId="0" xfId="0" applyFont="1" applyAlignment="1">
      <alignment horizontal="right" readingOrder="1"/>
    </xf>
    <xf numFmtId="0" fontId="14" fillId="0" borderId="0" xfId="0" applyFont="1" applyBorder="1" applyAlignment="1">
      <alignment horizontal="center" readingOrder="1"/>
    </xf>
    <xf numFmtId="0" fontId="9" fillId="0" borderId="0" xfId="0" applyFont="1" applyBorder="1" applyAlignment="1">
      <alignment horizontal="center" readingOrder="1"/>
    </xf>
    <xf numFmtId="0" fontId="14" fillId="0" borderId="0" xfId="0" applyFont="1" applyAlignment="1">
      <alignment readingOrder="1"/>
    </xf>
    <xf numFmtId="0" fontId="14" fillId="0" borderId="0" xfId="0" applyFont="1" applyAlignment="1">
      <alignment horizontal="left" readingOrder="1"/>
    </xf>
    <xf numFmtId="3" fontId="14" fillId="0" borderId="0" xfId="0" applyNumberFormat="1" applyFont="1" applyAlignment="1">
      <alignment readingOrder="1"/>
    </xf>
    <xf numFmtId="3" fontId="9" fillId="0" borderId="0" xfId="0" applyNumberFormat="1" applyFont="1" applyAlignment="1">
      <alignment horizontal="right" readingOrder="1"/>
    </xf>
    <xf numFmtId="3" fontId="14" fillId="0" borderId="0" xfId="0" applyNumberFormat="1" applyFont="1" applyBorder="1" applyAlignment="1">
      <alignment readingOrder="1"/>
    </xf>
    <xf numFmtId="167" fontId="14" fillId="0" borderId="0" xfId="0" applyNumberFormat="1" applyFont="1" applyBorder="1" applyAlignment="1">
      <alignment readingOrder="1"/>
    </xf>
    <xf numFmtId="3" fontId="9" fillId="0" borderId="0" xfId="0" applyNumberFormat="1" applyFont="1" applyBorder="1" applyAlignment="1">
      <alignment horizontal="right" readingOrder="1"/>
    </xf>
    <xf numFmtId="0" fontId="14" fillId="0" borderId="2" xfId="0" applyFont="1" applyBorder="1" applyAlignment="1">
      <alignment horizontal="left" readingOrder="1"/>
    </xf>
    <xf numFmtId="3" fontId="9" fillId="0" borderId="2" xfId="0" applyNumberFormat="1" applyFont="1" applyBorder="1" applyAlignment="1">
      <alignment horizontal="right" readingOrder="1"/>
    </xf>
    <xf numFmtId="3" fontId="14" fillId="0" borderId="2" xfId="0" applyNumberFormat="1" applyFont="1" applyBorder="1" applyAlignment="1">
      <alignment readingOrder="1"/>
    </xf>
    <xf numFmtId="167" fontId="14" fillId="0" borderId="2" xfId="0" applyNumberFormat="1" applyFont="1" applyBorder="1" applyAlignment="1">
      <alignment readingOrder="1"/>
    </xf>
    <xf numFmtId="3" fontId="14" fillId="0" borderId="0" xfId="0" applyNumberFormat="1" applyFont="1" applyAlignment="1"/>
    <xf numFmtId="167" fontId="14" fillId="0" borderId="0" xfId="0" applyNumberFormat="1" applyFont="1" applyAlignment="1"/>
    <xf numFmtId="0" fontId="0" fillId="0" borderId="0" xfId="0" applyAlignment="1">
      <alignment wrapText="1"/>
    </xf>
    <xf numFmtId="0" fontId="1" fillId="0" borderId="0" xfId="0" applyFont="1" applyAlignment="1">
      <alignment wrapText="1" readingOrder="1"/>
    </xf>
    <xf numFmtId="0" fontId="1" fillId="0" borderId="0" xfId="0" applyFont="1" applyAlignment="1">
      <alignment wrapText="1"/>
    </xf>
    <xf numFmtId="0" fontId="10" fillId="0" borderId="0" xfId="14" applyFont="1" applyAlignment="1">
      <alignment horizontal="left" vertical="center"/>
    </xf>
    <xf numFmtId="0" fontId="3" fillId="0" borderId="0" xfId="14" applyAlignment="1">
      <alignment horizontal="right" vertical="center"/>
    </xf>
    <xf numFmtId="0" fontId="3" fillId="0" borderId="0" xfId="14" applyAlignment="1">
      <alignment vertical="center"/>
    </xf>
    <xf numFmtId="0" fontId="3" fillId="0" borderId="2" xfId="14" applyFont="1" applyBorder="1" applyAlignment="1">
      <alignment horizontal="left" vertical="center"/>
    </xf>
    <xf numFmtId="0" fontId="3" fillId="0" borderId="2" xfId="14" applyFont="1" applyBorder="1" applyAlignment="1">
      <alignment horizontal="right" vertical="center"/>
    </xf>
    <xf numFmtId="0" fontId="3" fillId="0" borderId="0" xfId="14" applyFont="1" applyAlignment="1">
      <alignment horizontal="left" vertical="center"/>
    </xf>
    <xf numFmtId="0" fontId="3" fillId="0" borderId="0" xfId="14" applyFont="1" applyAlignment="1">
      <alignment horizontal="right" vertical="center"/>
    </xf>
    <xf numFmtId="165" fontId="3" fillId="0" borderId="0" xfId="14" applyNumberFormat="1" applyFont="1" applyAlignment="1">
      <alignment horizontal="right" vertical="center"/>
    </xf>
    <xf numFmtId="165" fontId="3" fillId="0" borderId="2" xfId="14" applyNumberFormat="1" applyFont="1" applyBorder="1" applyAlignment="1">
      <alignment horizontal="right" vertical="center"/>
    </xf>
    <xf numFmtId="0" fontId="3" fillId="0" borderId="0" xfId="9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14" applyAlignment="1">
      <alignment horizontal="left" vertical="center"/>
    </xf>
    <xf numFmtId="0" fontId="3" fillId="0" borderId="0" xfId="14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3" fillId="0" borderId="0" xfId="22" applyNumberFormat="1" applyFont="1" applyBorder="1" applyAlignment="1">
      <alignment horizontal="right" vertical="center"/>
    </xf>
    <xf numFmtId="3" fontId="3" fillId="0" borderId="0" xfId="24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3" fontId="3" fillId="0" borderId="2" xfId="22" applyNumberFormat="1" applyFont="1" applyBorder="1" applyAlignment="1">
      <alignment horizontal="right" vertical="center"/>
    </xf>
    <xf numFmtId="3" fontId="3" fillId="0" borderId="2" xfId="24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7" fontId="2" fillId="0" borderId="0" xfId="0" applyNumberFormat="1" applyFont="1" applyBorder="1" applyAlignment="1">
      <alignment horizontal="right" vertical="center"/>
    </xf>
    <xf numFmtId="167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9" fillId="0" borderId="2" xfId="8" applyNumberFormat="1" applyFont="1" applyFill="1" applyBorder="1" applyAlignment="1">
      <alignment vertical="center"/>
    </xf>
    <xf numFmtId="167" fontId="9" fillId="0" borderId="2" xfId="8" applyNumberFormat="1" applyBorder="1" applyAlignment="1">
      <alignment vertical="center"/>
    </xf>
    <xf numFmtId="0" fontId="3" fillId="0" borderId="0" xfId="14" applyFont="1" applyAlignment="1">
      <alignment vertical="center" wrapText="1"/>
    </xf>
    <xf numFmtId="167" fontId="3" fillId="0" borderId="0" xfId="14" applyNumberFormat="1" applyFont="1" applyAlignment="1">
      <alignment vertical="center" wrapText="1"/>
    </xf>
    <xf numFmtId="0" fontId="1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vertical="top" readingOrder="1"/>
    </xf>
    <xf numFmtId="0" fontId="33" fillId="0" borderId="0" xfId="0" applyFont="1"/>
    <xf numFmtId="0" fontId="34" fillId="0" borderId="0" xfId="0" applyFont="1" applyAlignment="1">
      <alignment vertical="center"/>
    </xf>
    <xf numFmtId="0" fontId="3" fillId="0" borderId="0" xfId="29" applyFont="1" applyAlignment="1">
      <alignment vertical="top" wrapText="1"/>
    </xf>
    <xf numFmtId="0" fontId="3" fillId="0" borderId="0" xfId="8" applyFont="1" applyAlignment="1">
      <alignment vertical="center" wrapText="1"/>
    </xf>
    <xf numFmtId="0" fontId="2" fillId="0" borderId="0" xfId="0" applyFont="1" applyAlignment="1">
      <alignment horizontal="center"/>
    </xf>
    <xf numFmtId="0" fontId="9" fillId="0" borderId="2" xfId="0" applyFont="1" applyBorder="1" applyAlignment="1">
      <alignment horizontal="center" readingOrder="1"/>
    </xf>
    <xf numFmtId="0" fontId="1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8" applyFont="1" applyAlignment="1">
      <alignment horizontal="left" vertical="top" wrapText="1"/>
    </xf>
    <xf numFmtId="0" fontId="3" fillId="0" borderId="0" xfId="8" applyFont="1" applyAlignment="1">
      <alignment horizontal="left" vertical="center" wrapText="1"/>
    </xf>
    <xf numFmtId="0" fontId="3" fillId="0" borderId="0" xfId="14" applyFont="1" applyAlignment="1">
      <alignment horizontal="left" vertical="top" wrapText="1"/>
    </xf>
    <xf numFmtId="0" fontId="9" fillId="0" borderId="0" xfId="8" applyFont="1" applyAlignment="1">
      <alignment vertical="center" wrapText="1"/>
    </xf>
    <xf numFmtId="0" fontId="3" fillId="0" borderId="0" xfId="14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" xfId="14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30">
    <cellStyle name="C01_Main head" xfId="15"/>
    <cellStyle name="C02_Column heads" xfId="16"/>
    <cellStyle name="C03_Sub head bold" xfId="17"/>
    <cellStyle name="C03a_Sub head" xfId="18"/>
    <cellStyle name="C04_Total text white bold" xfId="19"/>
    <cellStyle name="C04a_Total text black with rule" xfId="1"/>
    <cellStyle name="C05_Main text" xfId="2"/>
    <cellStyle name="C06_Figs" xfId="3"/>
    <cellStyle name="C07_Figs 1 dec percent" xfId="4"/>
    <cellStyle name="C08_Figs 1 decimal" xfId="5"/>
    <cellStyle name="C09_Notes" xfId="6"/>
    <cellStyle name="Comma 3 2" xfId="21"/>
    <cellStyle name="Comma 5" xfId="20"/>
    <cellStyle name="Hyperlink" xfId="7" builtinId="8"/>
    <cellStyle name="Normal" xfId="0" builtinId="0"/>
    <cellStyle name="Normal 2" xfId="8"/>
    <cellStyle name="Normal 2 2" xfId="13"/>
    <cellStyle name="Normal 2 2 2" xfId="14"/>
    <cellStyle name="Normal 2 3" xfId="26"/>
    <cellStyle name="Normal 2 5" xfId="29"/>
    <cellStyle name="Normal 3" xfId="9"/>
    <cellStyle name="Normal 3 2" xfId="11"/>
    <cellStyle name="Normal 4" xfId="10"/>
    <cellStyle name="Normal 4 2" xfId="27"/>
    <cellStyle name="Normal 5" xfId="22"/>
    <cellStyle name="Normal 5 2" xfId="24"/>
    <cellStyle name="Normal 6" xfId="23"/>
    <cellStyle name="Normal 7" xfId="25"/>
    <cellStyle name="Normal 9" xfId="12"/>
    <cellStyle name="Style 29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hartsheet" Target="chartsheets/sheet6.xml"/><Relationship Id="rId18" Type="http://schemas.openxmlformats.org/officeDocument/2006/relationships/worksheet" Target="worksheets/sheet10.xml"/><Relationship Id="rId26" Type="http://schemas.openxmlformats.org/officeDocument/2006/relationships/externalLink" Target="externalLinks/externalLink2.xml"/><Relationship Id="rId3" Type="http://schemas.openxmlformats.org/officeDocument/2006/relationships/chartsheet" Target="chartsheets/sheet1.xml"/><Relationship Id="rId21" Type="http://schemas.openxmlformats.org/officeDocument/2006/relationships/chartsheet" Target="chartsheets/sheet10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7.xml"/><Relationship Id="rId17" Type="http://schemas.openxmlformats.org/officeDocument/2006/relationships/chartsheet" Target="chartsheets/sheet8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0" Type="http://schemas.openxmlformats.org/officeDocument/2006/relationships/worksheet" Target="worksheets/sheet1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6.xml"/><Relationship Id="rId24" Type="http://schemas.openxmlformats.org/officeDocument/2006/relationships/worksheet" Target="worksheets/sheet14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7.xml"/><Relationship Id="rId23" Type="http://schemas.openxmlformats.org/officeDocument/2006/relationships/worksheet" Target="worksheets/sheet13.xml"/><Relationship Id="rId28" Type="http://schemas.openxmlformats.org/officeDocument/2006/relationships/styles" Target="styles.xml"/><Relationship Id="rId10" Type="http://schemas.openxmlformats.org/officeDocument/2006/relationships/chartsheet" Target="chartsheets/sheet5.xml"/><Relationship Id="rId19" Type="http://schemas.openxmlformats.org/officeDocument/2006/relationships/chartsheet" Target="chartsheets/sheet9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baseline="0">
                <a:effectLst/>
              </a:rPr>
              <a:t>World Installed Hydroelectric Generating Capacity,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baseline="0">
                <a:effectLst/>
              </a:rPr>
              <a:t>1980-2013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9303969548667754"/>
          <c:y val="2.9658284977433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50570962479607"/>
          <c:y val="0.14313346228239845"/>
          <c:w val="0.82707993474714514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European Union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'World Capacity'!$A$6:$A$39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xVal>
          <c:yVal>
            <c:numRef>
              <c:f>'World Capacity'!$B$6:$B$39</c:f>
              <c:numCache>
                <c:formatCode>#,##0</c:formatCode>
                <c:ptCount val="34"/>
                <c:pt idx="0">
                  <c:v>461.89773000000002</c:v>
                </c:pt>
                <c:pt idx="1">
                  <c:v>476.98572999999999</c:v>
                </c:pt>
                <c:pt idx="2">
                  <c:v>493.39773000000002</c:v>
                </c:pt>
                <c:pt idx="3">
                  <c:v>505.87873000000002</c:v>
                </c:pt>
                <c:pt idx="4">
                  <c:v>521.60073</c:v>
                </c:pt>
                <c:pt idx="5">
                  <c:v>538.25417000000004</c:v>
                </c:pt>
                <c:pt idx="6">
                  <c:v>552.28454999999997</c:v>
                </c:pt>
                <c:pt idx="7">
                  <c:v>568.96527000000003</c:v>
                </c:pt>
                <c:pt idx="8">
                  <c:v>582.90174000000002</c:v>
                </c:pt>
                <c:pt idx="9">
                  <c:v>573.12208999999996</c:v>
                </c:pt>
                <c:pt idx="10">
                  <c:v>568.67209000000003</c:v>
                </c:pt>
                <c:pt idx="11">
                  <c:v>576.30885000000001</c:v>
                </c:pt>
                <c:pt idx="12">
                  <c:v>586.22949000000006</c:v>
                </c:pt>
                <c:pt idx="13">
                  <c:v>598.75311999999997</c:v>
                </c:pt>
                <c:pt idx="14">
                  <c:v>612.60834</c:v>
                </c:pt>
                <c:pt idx="15">
                  <c:v>624.17493000000002</c:v>
                </c:pt>
                <c:pt idx="16">
                  <c:v>633.94362000000001</c:v>
                </c:pt>
                <c:pt idx="17">
                  <c:v>648.38136999999995</c:v>
                </c:pt>
                <c:pt idx="18">
                  <c:v>658.04034000000001</c:v>
                </c:pt>
                <c:pt idx="19">
                  <c:v>674.58627000000001</c:v>
                </c:pt>
                <c:pt idx="20">
                  <c:v>688.39274999999998</c:v>
                </c:pt>
                <c:pt idx="21">
                  <c:v>698.11270000000002</c:v>
                </c:pt>
                <c:pt idx="22">
                  <c:v>712.77203999999995</c:v>
                </c:pt>
                <c:pt idx="23">
                  <c:v>732.22591999999997</c:v>
                </c:pt>
                <c:pt idx="24">
                  <c:v>750.57279000000005</c:v>
                </c:pt>
                <c:pt idx="25">
                  <c:v>770.20854999999995</c:v>
                </c:pt>
                <c:pt idx="26">
                  <c:v>793.12658999999996</c:v>
                </c:pt>
                <c:pt idx="27">
                  <c:v>820.9502</c:v>
                </c:pt>
                <c:pt idx="28">
                  <c:v>853.3519</c:v>
                </c:pt>
                <c:pt idx="29">
                  <c:v>888.1884</c:v>
                </c:pt>
                <c:pt idx="30">
                  <c:v>921.92091000000005</c:v>
                </c:pt>
                <c:pt idx="31">
                  <c:v>949.43556000000001</c:v>
                </c:pt>
                <c:pt idx="32">
                  <c:v>979.10618999999997</c:v>
                </c:pt>
                <c:pt idx="33">
                  <c:v>1000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75904"/>
        <c:axId val="114076480"/>
      </c:scatterChart>
      <c:valAx>
        <c:axId val="114075904"/>
        <c:scaling>
          <c:orientation val="minMax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EIA, REN21</a:t>
                </a:r>
              </a:p>
            </c:rich>
          </c:tx>
          <c:layout>
            <c:manualLayout>
              <c:xMode val="edge"/>
              <c:yMode val="edge"/>
              <c:x val="0.41707449700924415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076480"/>
        <c:crosses val="autoZero"/>
        <c:crossBetween val="midCat"/>
      </c:valAx>
      <c:valAx>
        <c:axId val="114076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Gigawatts</a:t>
                </a:r>
              </a:p>
            </c:rich>
          </c:tx>
          <c:layout>
            <c:manualLayout>
              <c:xMode val="edge"/>
              <c:yMode val="edge"/>
              <c:x val="1.5769439912996192E-2"/>
              <c:y val="0.385557704706640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0759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Hydroelectric Generation in Brazil, 1980-2013</a:t>
            </a:r>
          </a:p>
        </c:rich>
      </c:tx>
      <c:layout>
        <c:manualLayout>
          <c:xMode val="edge"/>
          <c:yMode val="edge"/>
          <c:x val="0.20826536160957043"/>
          <c:y val="5.5448098001289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56117455138662"/>
          <c:y val="0.14313346228239845"/>
          <c:w val="0.8450244698205546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Consumption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'Brazil Gen'!$A$6:$A$39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xVal>
          <c:yVal>
            <c:numRef>
              <c:f>'Brazil Gen'!$B$6:$B$39</c:f>
              <c:numCache>
                <c:formatCode>#,##0</c:formatCode>
                <c:ptCount val="34"/>
                <c:pt idx="0">
                  <c:v>128.9315756</c:v>
                </c:pt>
                <c:pt idx="1">
                  <c:v>130.79214300000001</c:v>
                </c:pt>
                <c:pt idx="2">
                  <c:v>141.1512166</c:v>
                </c:pt>
                <c:pt idx="3">
                  <c:v>151.5058708</c:v>
                </c:pt>
                <c:pt idx="4">
                  <c:v>166.62463819999999</c:v>
                </c:pt>
                <c:pt idx="5">
                  <c:v>178.4023392</c:v>
                </c:pt>
                <c:pt idx="6">
                  <c:v>182.4505096</c:v>
                </c:pt>
                <c:pt idx="7">
                  <c:v>185.636897</c:v>
                </c:pt>
                <c:pt idx="8">
                  <c:v>199.12932520000001</c:v>
                </c:pt>
                <c:pt idx="9">
                  <c:v>204.7242856</c:v>
                </c:pt>
                <c:pt idx="10">
                  <c:v>206.7483708</c:v>
                </c:pt>
                <c:pt idx="11">
                  <c:v>217.8189678</c:v>
                </c:pt>
                <c:pt idx="12">
                  <c:v>223.37857299999999</c:v>
                </c:pt>
                <c:pt idx="13">
                  <c:v>235.11207999999999</c:v>
                </c:pt>
                <c:pt idx="14">
                  <c:v>242.75322259999999</c:v>
                </c:pt>
                <c:pt idx="15">
                  <c:v>253.9519822</c:v>
                </c:pt>
                <c:pt idx="16">
                  <c:v>265.8136518</c:v>
                </c:pt>
                <c:pt idx="17">
                  <c:v>279.02765779999902</c:v>
                </c:pt>
                <c:pt idx="18">
                  <c:v>291.52130160000002</c:v>
                </c:pt>
                <c:pt idx="19">
                  <c:v>293.05483340000001</c:v>
                </c:pt>
                <c:pt idx="20">
                  <c:v>304.45688539999998</c:v>
                </c:pt>
                <c:pt idx="21">
                  <c:v>267.92612500000001</c:v>
                </c:pt>
                <c:pt idx="22">
                  <c:v>286.14289179999997</c:v>
                </c:pt>
                <c:pt idx="23">
                  <c:v>305.615999999998</c:v>
                </c:pt>
                <c:pt idx="24">
                  <c:v>320.79699999999798</c:v>
                </c:pt>
                <c:pt idx="25">
                  <c:v>337.456999999998</c:v>
                </c:pt>
                <c:pt idx="26">
                  <c:v>348.80499999999802</c:v>
                </c:pt>
                <c:pt idx="27">
                  <c:v>374.01529999999798</c:v>
                </c:pt>
                <c:pt idx="28">
                  <c:v>369.55599999999799</c:v>
                </c:pt>
                <c:pt idx="29">
                  <c:v>390.98799999999801</c:v>
                </c:pt>
                <c:pt idx="30">
                  <c:v>403.25099999999799</c:v>
                </c:pt>
                <c:pt idx="31">
                  <c:v>428.33299999999798</c:v>
                </c:pt>
                <c:pt idx="32">
                  <c:v>415.341999999998</c:v>
                </c:pt>
                <c:pt idx="33">
                  <c:v>385.35141367770501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560960"/>
        <c:axId val="115561536"/>
      </c:scatterChart>
      <c:valAx>
        <c:axId val="115560960"/>
        <c:scaling>
          <c:orientation val="minMax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</a:t>
                </a:r>
              </a:p>
            </c:rich>
          </c:tx>
          <c:layout>
            <c:manualLayout>
              <c:xMode val="edge"/>
              <c:yMode val="edge"/>
              <c:x val="0.4741707449700924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561536"/>
        <c:crosses val="autoZero"/>
        <c:crossBetween val="midCat"/>
      </c:valAx>
      <c:valAx>
        <c:axId val="115561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Terawatt-hours</a:t>
                </a:r>
              </a:p>
            </c:rich>
          </c:tx>
          <c:layout>
            <c:manualLayout>
              <c:xMode val="edge"/>
              <c:yMode val="edge"/>
              <c:x val="2.7188689505165853E-3"/>
              <c:y val="0.3726627981947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5609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baseline="0">
                <a:effectLst/>
              </a:rPr>
              <a:t>Installed Hydroelectric Generating Capacity in the European Union and the United States, 1980-2012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9303969548667754"/>
          <c:y val="2.9658284977433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63023382272975"/>
          <c:y val="0.14313346228239845"/>
          <c:w val="0.83795541054921152"/>
          <c:h val="0.73887814313346223"/>
        </c:manualLayout>
      </c:layout>
      <c:scatterChart>
        <c:scatterStyle val="lineMarker"/>
        <c:varyColors val="0"/>
        <c:ser>
          <c:idx val="0"/>
          <c:order val="0"/>
          <c:tx>
            <c:v>European Union</c:v>
          </c:tx>
          <c:spPr>
            <a:ln w="28575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'EU &amp; US Capacity'!$A$6:$A$37</c:f>
              <c:numCache>
                <c:formatCode>General</c:formatCod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xVal>
          <c:yVal>
            <c:numRef>
              <c:f>'EU &amp; US Capacity'!$B$6:$B$38</c:f>
              <c:numCache>
                <c:formatCode>#,##0.0</c:formatCode>
                <c:ptCount val="33"/>
                <c:pt idx="0">
                  <c:v>95.855999999999995</c:v>
                </c:pt>
                <c:pt idx="1">
                  <c:v>95.238</c:v>
                </c:pt>
                <c:pt idx="2">
                  <c:v>98.183999999999997</c:v>
                </c:pt>
                <c:pt idx="3">
                  <c:v>99.424999999999997</c:v>
                </c:pt>
                <c:pt idx="4">
                  <c:v>97.126999999999995</c:v>
                </c:pt>
                <c:pt idx="5">
                  <c:v>98.147999999999996</c:v>
                </c:pt>
                <c:pt idx="6">
                  <c:v>100.15300000000001</c:v>
                </c:pt>
                <c:pt idx="7">
                  <c:v>100.70399999999999</c:v>
                </c:pt>
                <c:pt idx="8">
                  <c:v>102.134</c:v>
                </c:pt>
                <c:pt idx="9">
                  <c:v>100.276</c:v>
                </c:pt>
                <c:pt idx="10">
                  <c:v>88.055999999999997</c:v>
                </c:pt>
                <c:pt idx="11">
                  <c:v>90.6</c:v>
                </c:pt>
                <c:pt idx="12">
                  <c:v>91.394000000000005</c:v>
                </c:pt>
                <c:pt idx="13">
                  <c:v>90.94</c:v>
                </c:pt>
                <c:pt idx="14">
                  <c:v>91.927000000000007</c:v>
                </c:pt>
                <c:pt idx="15">
                  <c:v>92.653999999999996</c:v>
                </c:pt>
                <c:pt idx="16">
                  <c:v>93.105000000000004</c:v>
                </c:pt>
                <c:pt idx="17">
                  <c:v>94.525999999999996</c:v>
                </c:pt>
                <c:pt idx="18">
                  <c:v>94.558999999999997</c:v>
                </c:pt>
                <c:pt idx="19">
                  <c:v>95.739199999999997</c:v>
                </c:pt>
                <c:pt idx="20">
                  <c:v>97.000200000000007</c:v>
                </c:pt>
                <c:pt idx="21">
                  <c:v>97.269000000000005</c:v>
                </c:pt>
                <c:pt idx="22">
                  <c:v>100.396</c:v>
                </c:pt>
                <c:pt idx="23">
                  <c:v>100.264</c:v>
                </c:pt>
                <c:pt idx="24">
                  <c:v>98.064999999999998</c:v>
                </c:pt>
                <c:pt idx="25">
                  <c:v>98.183999999999997</c:v>
                </c:pt>
                <c:pt idx="26">
                  <c:v>97.998000000000005</c:v>
                </c:pt>
                <c:pt idx="27">
                  <c:v>98.757999999999996</c:v>
                </c:pt>
                <c:pt idx="28">
                  <c:v>99.231999999999999</c:v>
                </c:pt>
                <c:pt idx="29">
                  <c:v>99.896000000000001</c:v>
                </c:pt>
                <c:pt idx="30">
                  <c:v>100.53100000000001</c:v>
                </c:pt>
                <c:pt idx="31">
                  <c:v>101.69199999999999</c:v>
                </c:pt>
                <c:pt idx="32">
                  <c:v>101.75700000000001</c:v>
                </c:pt>
              </c:numCache>
            </c:numRef>
          </c:yVal>
          <c:smooth val="0"/>
        </c:ser>
        <c:ser>
          <c:idx val="2"/>
          <c:order val="1"/>
          <c:tx>
            <c:v>United States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'EU &amp; US Capacity'!$A$6:$A$38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'EU &amp; US Capacity'!$C$6:$C$38</c:f>
              <c:numCache>
                <c:formatCode>#,##0.0</c:formatCode>
                <c:ptCount val="33"/>
                <c:pt idx="0">
                  <c:v>81.7</c:v>
                </c:pt>
                <c:pt idx="1">
                  <c:v>82.4</c:v>
                </c:pt>
                <c:pt idx="2">
                  <c:v>83</c:v>
                </c:pt>
                <c:pt idx="3">
                  <c:v>83.9</c:v>
                </c:pt>
                <c:pt idx="4">
                  <c:v>85.3</c:v>
                </c:pt>
                <c:pt idx="5">
                  <c:v>88.9</c:v>
                </c:pt>
                <c:pt idx="6">
                  <c:v>89.3</c:v>
                </c:pt>
                <c:pt idx="7">
                  <c:v>89.7</c:v>
                </c:pt>
                <c:pt idx="8">
                  <c:v>90.3</c:v>
                </c:pt>
                <c:pt idx="9">
                  <c:v>74.110929999999996</c:v>
                </c:pt>
                <c:pt idx="10">
                  <c:v>73.923050000000003</c:v>
                </c:pt>
                <c:pt idx="11">
                  <c:v>76.03631</c:v>
                </c:pt>
                <c:pt idx="12">
                  <c:v>74.7727</c:v>
                </c:pt>
                <c:pt idx="13">
                  <c:v>77.410409999999999</c:v>
                </c:pt>
                <c:pt idx="14">
                  <c:v>78.040940000000006</c:v>
                </c:pt>
                <c:pt idx="15">
                  <c:v>78.561729999999997</c:v>
                </c:pt>
                <c:pt idx="16">
                  <c:v>76.437420000000003</c:v>
                </c:pt>
                <c:pt idx="17">
                  <c:v>79.414569999999998</c:v>
                </c:pt>
                <c:pt idx="18">
                  <c:v>79.150639999999996</c:v>
                </c:pt>
                <c:pt idx="19">
                  <c:v>79.393069999999994</c:v>
                </c:pt>
                <c:pt idx="20">
                  <c:v>79.359080000000006</c:v>
                </c:pt>
                <c:pt idx="21">
                  <c:v>78.915779999999998</c:v>
                </c:pt>
                <c:pt idx="22">
                  <c:v>79.355900000000005</c:v>
                </c:pt>
                <c:pt idx="23">
                  <c:v>78.693910000000002</c:v>
                </c:pt>
                <c:pt idx="24">
                  <c:v>77.640500000000003</c:v>
                </c:pt>
                <c:pt idx="25">
                  <c:v>77.540869999999998</c:v>
                </c:pt>
                <c:pt idx="26">
                  <c:v>77.820959999999999</c:v>
                </c:pt>
                <c:pt idx="27">
                  <c:v>77.885000000000005</c:v>
                </c:pt>
                <c:pt idx="28">
                  <c:v>77.930000000000007</c:v>
                </c:pt>
                <c:pt idx="29">
                  <c:v>78.518000000000001</c:v>
                </c:pt>
                <c:pt idx="30">
                  <c:v>78.825000000000003</c:v>
                </c:pt>
                <c:pt idx="31">
                  <c:v>78.652000000000001</c:v>
                </c:pt>
                <c:pt idx="32">
                  <c:v>78.738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77632"/>
        <c:axId val="114078208"/>
      </c:scatterChart>
      <c:valAx>
        <c:axId val="114077632"/>
        <c:scaling>
          <c:orientation val="minMax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EIA</a:t>
                </a:r>
              </a:p>
            </c:rich>
          </c:tx>
          <c:layout>
            <c:manualLayout>
              <c:xMode val="edge"/>
              <c:yMode val="edge"/>
              <c:x val="0.41707449700924415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078208"/>
        <c:crosses val="autoZero"/>
        <c:crossBetween val="midCat"/>
      </c:valAx>
      <c:valAx>
        <c:axId val="114078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Gigawatts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375241779497098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0776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Hydroelectric Generation, 1965-2013</a:t>
            </a:r>
          </a:p>
        </c:rich>
      </c:tx>
      <c:layout>
        <c:manualLayout>
          <c:xMode val="edge"/>
          <c:yMode val="edge"/>
          <c:x val="0.2365415986949429"/>
          <c:y val="4.255319148936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50570962479607"/>
          <c:y val="0.14313346228239845"/>
          <c:w val="0.82707993474714514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'World Gen'!$A$1</c:f>
              <c:strCache>
                <c:ptCount val="1"/>
                <c:pt idx="0">
                  <c:v>World Hydroelectric Generation, 1965-2013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'World Gen'!$A$6:$A$54</c:f>
              <c:numCache>
                <c:formatCode>General</c:formatCode>
                <c:ptCount val="4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</c:numCache>
            </c:numRef>
          </c:xVal>
          <c:yVal>
            <c:numRef>
              <c:f>'World Gen'!$B$6:$B$54</c:f>
              <c:numCache>
                <c:formatCode>#,##0</c:formatCode>
                <c:ptCount val="49"/>
                <c:pt idx="0">
                  <c:v>922.83933210854104</c:v>
                </c:pt>
                <c:pt idx="1">
                  <c:v>987.47181599907299</c:v>
                </c:pt>
                <c:pt idx="2">
                  <c:v>1010.7821888598299</c:v>
                </c:pt>
                <c:pt idx="3">
                  <c:v>1061.21593263059</c:v>
                </c:pt>
                <c:pt idx="4">
                  <c:v>1124.4229687760901</c:v>
                </c:pt>
                <c:pt idx="5">
                  <c:v>1173.1555996259201</c:v>
                </c:pt>
                <c:pt idx="6">
                  <c:v>1223.0852966027201</c:v>
                </c:pt>
                <c:pt idx="7">
                  <c:v>1280.01150680258</c:v>
                </c:pt>
                <c:pt idx="8">
                  <c:v>1292.2122062072599</c:v>
                </c:pt>
                <c:pt idx="9">
                  <c:v>1417.0768450610999</c:v>
                </c:pt>
                <c:pt idx="10">
                  <c:v>1434.96387391701</c:v>
                </c:pt>
                <c:pt idx="11">
                  <c:v>1437.75862127709</c:v>
                </c:pt>
                <c:pt idx="12">
                  <c:v>1477.0942576597899</c:v>
                </c:pt>
                <c:pt idx="13">
                  <c:v>1588.7807941221299</c:v>
                </c:pt>
                <c:pt idx="14">
                  <c:v>1664.23854072519</c:v>
                </c:pt>
                <c:pt idx="15">
                  <c:v>1695.9182866936001</c:v>
                </c:pt>
                <c:pt idx="16">
                  <c:v>1726.7166636193999</c:v>
                </c:pt>
                <c:pt idx="17">
                  <c:v>1799.17435418487</c:v>
                </c:pt>
                <c:pt idx="18">
                  <c:v>1884.0140295712699</c:v>
                </c:pt>
                <c:pt idx="19">
                  <c:v>1944.8799065926501</c:v>
                </c:pt>
                <c:pt idx="20">
                  <c:v>1980.86935572422</c:v>
                </c:pt>
                <c:pt idx="21">
                  <c:v>2006.2617648105199</c:v>
                </c:pt>
                <c:pt idx="22">
                  <c:v>2041.89256825494</c:v>
                </c:pt>
                <c:pt idx="23">
                  <c:v>2094.7168818034202</c:v>
                </c:pt>
                <c:pt idx="24">
                  <c:v>2089.4640891954</c:v>
                </c:pt>
                <c:pt idx="25">
                  <c:v>2164.71094223605</c:v>
                </c:pt>
                <c:pt idx="26">
                  <c:v>2212.7795705387198</c:v>
                </c:pt>
                <c:pt idx="27">
                  <c:v>2213.7066989999798</c:v>
                </c:pt>
                <c:pt idx="28">
                  <c:v>2348.4475605222301</c:v>
                </c:pt>
                <c:pt idx="29">
                  <c:v>2361.4660105443099</c:v>
                </c:pt>
                <c:pt idx="30">
                  <c:v>2487.7069705215199</c:v>
                </c:pt>
                <c:pt idx="31">
                  <c:v>2524.3807329420501</c:v>
                </c:pt>
                <c:pt idx="32">
                  <c:v>2568.3893944751599</c:v>
                </c:pt>
                <c:pt idx="33">
                  <c:v>2606.9766825350098</c:v>
                </c:pt>
                <c:pt idx="34">
                  <c:v>2629.1879449818498</c:v>
                </c:pt>
                <c:pt idx="35">
                  <c:v>2662.2012807840401</c:v>
                </c:pt>
                <c:pt idx="36">
                  <c:v>2594.3767283717398</c:v>
                </c:pt>
                <c:pt idx="37">
                  <c:v>2646.44870791425</c:v>
                </c:pt>
                <c:pt idx="38">
                  <c:v>2639.3115749499898</c:v>
                </c:pt>
                <c:pt idx="39">
                  <c:v>2806.5494197008002</c:v>
                </c:pt>
                <c:pt idx="40">
                  <c:v>2924.6223427595801</c:v>
                </c:pt>
                <c:pt idx="41">
                  <c:v>3043.7421768024001</c:v>
                </c:pt>
                <c:pt idx="42">
                  <c:v>3094.8298957799602</c:v>
                </c:pt>
                <c:pt idx="43">
                  <c:v>3217.7403225729599</c:v>
                </c:pt>
                <c:pt idx="44">
                  <c:v>3260.6753695310599</c:v>
                </c:pt>
                <c:pt idx="45">
                  <c:v>3464.3611000093902</c:v>
                </c:pt>
                <c:pt idx="46">
                  <c:v>3517.0600874413999</c:v>
                </c:pt>
                <c:pt idx="47">
                  <c:v>3684.1314623276098</c:v>
                </c:pt>
                <c:pt idx="48">
                  <c:v>3782.0291307042899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79936"/>
        <c:axId val="114080512"/>
      </c:scatterChart>
      <c:valAx>
        <c:axId val="114079936"/>
        <c:scaling>
          <c:orientation val="minMax"/>
          <c:min val="196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BP, OECD</a:t>
                </a:r>
              </a:p>
            </c:rich>
          </c:tx>
          <c:layout>
            <c:manualLayout>
              <c:xMode val="edge"/>
              <c:yMode val="edge"/>
              <c:x val="0.45405111473626969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080512"/>
        <c:crosses val="autoZero"/>
        <c:crossBetween val="midCat"/>
      </c:valAx>
      <c:valAx>
        <c:axId val="114080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Terawatt-hours</a:t>
                </a:r>
              </a:p>
            </c:rich>
          </c:tx>
          <c:layout>
            <c:manualLayout>
              <c:xMode val="edge"/>
              <c:yMode val="edge"/>
              <c:x val="5.4377379010331697E-4"/>
              <c:y val="0.362346872985170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07993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Hydroelectric Generation in Leading Countries</a:t>
            </a:r>
            <a:r>
              <a:rPr lang="en-US" sz="1400" b="0" baseline="0"/>
              <a:t>, 2013</a:t>
            </a:r>
            <a:endParaRPr lang="en-US" sz="1400" b="0"/>
          </a:p>
        </c:rich>
      </c:tx>
      <c:layout>
        <c:manualLayout>
          <c:xMode val="edge"/>
          <c:yMode val="edge"/>
          <c:x val="0.19054946842900755"/>
          <c:y val="4.90566918980388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986385373294308"/>
          <c:y val="0.14021718752547235"/>
          <c:w val="0.76691379468664744"/>
          <c:h val="0.68935520288224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'Hydro Gen by Country'!$A$3</c:f>
              <c:strCache>
                <c:ptCount val="1"/>
                <c:pt idx="0">
                  <c:v>Country</c:v>
                </c:pt>
              </c:strCache>
            </c:strRef>
          </c:tx>
          <c:invertIfNegative val="0"/>
          <c:cat>
            <c:strRef>
              <c:f>'Hydro Gen by Country'!$A$6:$A$15</c:f>
              <c:strCache>
                <c:ptCount val="10"/>
                <c:pt idx="0">
                  <c:v>China</c:v>
                </c:pt>
                <c:pt idx="1">
                  <c:v>Canada</c:v>
                </c:pt>
                <c:pt idx="2">
                  <c:v>Brazil</c:v>
                </c:pt>
                <c:pt idx="3">
                  <c:v>United States</c:v>
                </c:pt>
                <c:pt idx="4">
                  <c:v>Russia</c:v>
                </c:pt>
                <c:pt idx="5">
                  <c:v>India</c:v>
                </c:pt>
                <c:pt idx="6">
                  <c:v>Norway</c:v>
                </c:pt>
                <c:pt idx="7">
                  <c:v>Venezuela</c:v>
                </c:pt>
                <c:pt idx="8">
                  <c:v>Japan</c:v>
                </c:pt>
                <c:pt idx="9">
                  <c:v>France</c:v>
                </c:pt>
              </c:strCache>
            </c:strRef>
          </c:cat>
          <c:val>
            <c:numRef>
              <c:f>'Hydro Gen by Country'!$B$6:$B$15</c:f>
              <c:numCache>
                <c:formatCode>#,##0</c:formatCode>
                <c:ptCount val="10"/>
                <c:pt idx="0">
                  <c:v>911.63999999999601</c:v>
                </c:pt>
                <c:pt idx="1">
                  <c:v>391.55773636363102</c:v>
                </c:pt>
                <c:pt idx="2">
                  <c:v>385.35141367770501</c:v>
                </c:pt>
                <c:pt idx="3">
                  <c:v>258.74900000000002</c:v>
                </c:pt>
                <c:pt idx="4">
                  <c:v>181.197405199999</c:v>
                </c:pt>
                <c:pt idx="5">
                  <c:v>131.857179999999</c:v>
                </c:pt>
                <c:pt idx="6">
                  <c:v>129.02219799999901</c:v>
                </c:pt>
                <c:pt idx="7">
                  <c:v>83.794560980327503</c:v>
                </c:pt>
                <c:pt idx="8">
                  <c:v>82.199726775955895</c:v>
                </c:pt>
                <c:pt idx="9">
                  <c:v>68.395451099999704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921472"/>
        <c:axId val="111993984"/>
      </c:barChart>
      <c:catAx>
        <c:axId val="114921472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 i="1"/>
                </a:pPr>
                <a:r>
                  <a:rPr lang="en-US" b="0" i="1"/>
                  <a:t>Source: BP, EIA</a:t>
                </a:r>
              </a:p>
            </c:rich>
          </c:tx>
          <c:layout>
            <c:manualLayout>
              <c:xMode val="edge"/>
              <c:yMode val="edge"/>
              <c:x val="0.76109233073614491"/>
              <c:y val="0.7373642832689391"/>
            </c:manualLayout>
          </c:layout>
          <c:overlay val="0"/>
          <c:spPr>
            <a:solidFill>
              <a:schemeClr val="bg1"/>
            </a:solidFill>
            <a:ln>
              <a:solidFill>
                <a:schemeClr val="bg1">
                  <a:lumMod val="75000"/>
                </a:schemeClr>
              </a:solidFill>
            </a:ln>
          </c:spPr>
        </c:title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11993984"/>
        <c:crosses val="autoZero"/>
        <c:auto val="1"/>
        <c:lblAlgn val="ctr"/>
        <c:lblOffset val="100"/>
        <c:noMultiLvlLbl val="0"/>
      </c:catAx>
      <c:valAx>
        <c:axId val="111993984"/>
        <c:scaling>
          <c:orientation val="minMax"/>
        </c:scaling>
        <c:delete val="0"/>
        <c:axPos val="b"/>
        <c:majorGridlines/>
        <c:title>
          <c:tx>
            <c:rich>
              <a:bodyPr rot="0" vert="horz"/>
              <a:lstStyle/>
              <a:p>
                <a:pPr>
                  <a:defRPr sz="1100" b="0"/>
                </a:pPr>
                <a:r>
                  <a:rPr lang="en-US" sz="1100" b="0"/>
                  <a:t>Terawatt-hours</a:t>
                </a:r>
              </a:p>
            </c:rich>
          </c:tx>
          <c:layout>
            <c:manualLayout>
              <c:xMode val="edge"/>
              <c:yMode val="edge"/>
              <c:x val="0.46245757238460378"/>
              <c:y val="0.9080140118354771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14921472"/>
        <c:crosses val="max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Hydroelectric Generation by Country, 2013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(Terawatt-hours)</a:t>
            </a:r>
          </a:p>
        </c:rich>
      </c:tx>
      <c:layout>
        <c:manualLayout>
          <c:xMode val="edge"/>
          <c:yMode val="edge"/>
          <c:x val="0.23475202630666273"/>
          <c:y val="3.56585794280550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118307193656264"/>
          <c:y val="0.18359991268016063"/>
          <c:w val="0.54015251356223215"/>
          <c:h val="0.64045162633200825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"/>
            <c:bubble3D val="0"/>
            <c:spPr>
              <a:solidFill>
                <a:srgbClr val="9DD4D5"/>
              </a:solidFill>
            </c:spPr>
          </c:dPt>
          <c:dPt>
            <c:idx val="4"/>
            <c:bubble3D val="0"/>
          </c:dPt>
          <c:dPt>
            <c:idx val="5"/>
            <c:bubble3D val="0"/>
            <c:spPr>
              <a:solidFill>
                <a:srgbClr val="8BE7B0"/>
              </a:solidFill>
            </c:spPr>
          </c:dPt>
          <c:dPt>
            <c:idx val="6"/>
            <c:bubble3D val="0"/>
          </c:dPt>
          <c:dPt>
            <c:idx val="7"/>
            <c:bubble3D val="0"/>
            <c:spPr>
              <a:solidFill>
                <a:srgbClr val="90E2CE"/>
              </a:solidFill>
            </c:spPr>
          </c:dPt>
          <c:dPt>
            <c:idx val="8"/>
            <c:bubble3D val="0"/>
            <c:spPr>
              <a:solidFill>
                <a:srgbClr val="2DB976"/>
              </a:solidFill>
            </c:spPr>
          </c:dPt>
          <c:dPt>
            <c:idx val="9"/>
            <c:bubble3D val="0"/>
            <c:spPr>
              <a:solidFill>
                <a:srgbClr val="FFFF99"/>
              </a:solidFill>
            </c:spPr>
          </c:dPt>
          <c:dPt>
            <c:idx val="1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'Hydro Gen by Country'!$A$6:$A$16</c:f>
              <c:strCache>
                <c:ptCount val="11"/>
                <c:pt idx="0">
                  <c:v>China</c:v>
                </c:pt>
                <c:pt idx="1">
                  <c:v>Canada</c:v>
                </c:pt>
                <c:pt idx="2">
                  <c:v>Brazil</c:v>
                </c:pt>
                <c:pt idx="3">
                  <c:v>United States</c:v>
                </c:pt>
                <c:pt idx="4">
                  <c:v>Russia</c:v>
                </c:pt>
                <c:pt idx="5">
                  <c:v>India</c:v>
                </c:pt>
                <c:pt idx="6">
                  <c:v>Norway</c:v>
                </c:pt>
                <c:pt idx="7">
                  <c:v>Venezuela</c:v>
                </c:pt>
                <c:pt idx="8">
                  <c:v>Japan</c:v>
                </c:pt>
                <c:pt idx="9">
                  <c:v>France</c:v>
                </c:pt>
                <c:pt idx="10">
                  <c:v>Other</c:v>
                </c:pt>
              </c:strCache>
            </c:strRef>
          </c:cat>
          <c:val>
            <c:numRef>
              <c:f>'Hydro Gen by Country'!$B$6:$B$16</c:f>
              <c:numCache>
                <c:formatCode>#,##0</c:formatCode>
                <c:ptCount val="11"/>
                <c:pt idx="0">
                  <c:v>911.63999999999601</c:v>
                </c:pt>
                <c:pt idx="1">
                  <c:v>391.55773636363102</c:v>
                </c:pt>
                <c:pt idx="2">
                  <c:v>385.35141367770501</c:v>
                </c:pt>
                <c:pt idx="3">
                  <c:v>258.74900000000002</c:v>
                </c:pt>
                <c:pt idx="4">
                  <c:v>181.197405199999</c:v>
                </c:pt>
                <c:pt idx="5">
                  <c:v>131.857179999999</c:v>
                </c:pt>
                <c:pt idx="6">
                  <c:v>129.02219799999901</c:v>
                </c:pt>
                <c:pt idx="7">
                  <c:v>83.794560980327503</c:v>
                </c:pt>
                <c:pt idx="8">
                  <c:v>82.199726775955895</c:v>
                </c:pt>
                <c:pt idx="9">
                  <c:v>68.395451099999704</c:v>
                </c:pt>
                <c:pt idx="10">
                  <c:v>1145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Hydroelectric Generation in China, 1980-2013</a:t>
            </a:r>
          </a:p>
        </c:rich>
      </c:tx>
      <c:layout>
        <c:manualLayout>
          <c:xMode val="edge"/>
          <c:yMode val="edge"/>
          <c:x val="0.21044045676998369"/>
          <c:y val="2.70793036750483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8607939097335"/>
          <c:y val="9.9290780141843976E-2"/>
          <c:w val="0.84719956498096793"/>
          <c:h val="0.77498388136686014"/>
        </c:manualLayout>
      </c:layout>
      <c:scatterChart>
        <c:scatterStyle val="lineMarker"/>
        <c:varyColors val="0"/>
        <c:ser>
          <c:idx val="0"/>
          <c:order val="0"/>
          <c:tx>
            <c:v>Generation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'China Gen'!$A$6:$A$39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xVal>
          <c:yVal>
            <c:numRef>
              <c:f>'China Gen'!$B$6:$B$39</c:f>
              <c:numCache>
                <c:formatCode>#,##0</c:formatCode>
                <c:ptCount val="34"/>
                <c:pt idx="0">
                  <c:v>58.221175600000002</c:v>
                </c:pt>
                <c:pt idx="1">
                  <c:v>65.5131856</c:v>
                </c:pt>
                <c:pt idx="2">
                  <c:v>74.413857199999995</c:v>
                </c:pt>
                <c:pt idx="3">
                  <c:v>86.4169476</c:v>
                </c:pt>
                <c:pt idx="4">
                  <c:v>86.814693599999998</c:v>
                </c:pt>
                <c:pt idx="5">
                  <c:v>92.387557000000001</c:v>
                </c:pt>
                <c:pt idx="6">
                  <c:v>94.548643600000005</c:v>
                </c:pt>
                <c:pt idx="7">
                  <c:v>100.02428020000001</c:v>
                </c:pt>
                <c:pt idx="8">
                  <c:v>109.1680188</c:v>
                </c:pt>
                <c:pt idx="9">
                  <c:v>118.40898420000001</c:v>
                </c:pt>
                <c:pt idx="10">
                  <c:v>126.74397260000001</c:v>
                </c:pt>
                <c:pt idx="11">
                  <c:v>124.6889516</c:v>
                </c:pt>
                <c:pt idx="12">
                  <c:v>130.68607739999999</c:v>
                </c:pt>
                <c:pt idx="13">
                  <c:v>151.84616460000001</c:v>
                </c:pt>
                <c:pt idx="14">
                  <c:v>167.428969</c:v>
                </c:pt>
                <c:pt idx="15">
                  <c:v>190.61314139999999</c:v>
                </c:pt>
                <c:pt idx="16">
                  <c:v>188.00127599999999</c:v>
                </c:pt>
                <c:pt idx="17">
                  <c:v>196.01806759999999</c:v>
                </c:pt>
                <c:pt idx="18">
                  <c:v>208.0388356</c:v>
                </c:pt>
                <c:pt idx="19">
                  <c:v>203.84482499999999</c:v>
                </c:pt>
                <c:pt idx="20">
                  <c:v>222.4549184</c:v>
                </c:pt>
                <c:pt idx="21">
                  <c:v>277.4808678</c:v>
                </c:pt>
                <c:pt idx="22">
                  <c:v>288.02555619999998</c:v>
                </c:pt>
                <c:pt idx="23">
                  <c:v>283.72989940000002</c:v>
                </c:pt>
                <c:pt idx="24">
                  <c:v>353.54399999999799</c:v>
                </c:pt>
                <c:pt idx="25">
                  <c:v>397.01699999999801</c:v>
                </c:pt>
                <c:pt idx="26">
                  <c:v>435.78599999999801</c:v>
                </c:pt>
                <c:pt idx="27">
                  <c:v>485.26399999999802</c:v>
                </c:pt>
                <c:pt idx="28">
                  <c:v>585.18999999999699</c:v>
                </c:pt>
                <c:pt idx="29">
                  <c:v>615.63999999999703</c:v>
                </c:pt>
                <c:pt idx="30">
                  <c:v>722.21999999999696</c:v>
                </c:pt>
                <c:pt idx="31">
                  <c:v>698.94499999999698</c:v>
                </c:pt>
                <c:pt idx="32">
                  <c:v>872.10999999999603</c:v>
                </c:pt>
                <c:pt idx="33">
                  <c:v>911.63999999999601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81088"/>
        <c:axId val="111996864"/>
      </c:scatterChart>
      <c:valAx>
        <c:axId val="114081088"/>
        <c:scaling>
          <c:orientation val="minMax"/>
          <c:max val="2015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</a:t>
                </a:r>
              </a:p>
            </c:rich>
          </c:tx>
          <c:layout>
            <c:manualLayout>
              <c:xMode val="edge"/>
              <c:yMode val="edge"/>
              <c:x val="0.4741707449700924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996864"/>
        <c:crosses val="autoZero"/>
        <c:crossBetween val="midCat"/>
      </c:valAx>
      <c:valAx>
        <c:axId val="111996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Terawatt-hours</a:t>
                </a:r>
              </a:p>
            </c:rich>
          </c:tx>
          <c:layout>
            <c:manualLayout>
              <c:xMode val="edge"/>
              <c:yMode val="edge"/>
              <c:x val="4.8939641109298528E-3"/>
              <c:y val="0.375241779497098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0810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Hydroelectric Generation in India, 1965-2013</a:t>
            </a:r>
          </a:p>
        </c:rich>
      </c:tx>
      <c:layout>
        <c:manualLayout>
          <c:xMode val="edge"/>
          <c:yMode val="edge"/>
          <c:x val="0.21044045676998369"/>
          <c:y val="5.2869116698903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56117455138662"/>
          <c:y val="0.14313346228239845"/>
          <c:w val="0.8450244698205546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'India Gen'!$B$3</c:f>
              <c:strCache>
                <c:ptCount val="1"/>
                <c:pt idx="0">
                  <c:v>Generation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'India Gen'!$A$6:$A$54</c:f>
              <c:numCache>
                <c:formatCode>General</c:formatCode>
                <c:ptCount val="4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</c:numCache>
            </c:numRef>
          </c:xVal>
          <c:yVal>
            <c:numRef>
              <c:f>'India Gen'!$B$6:$B$54</c:f>
              <c:numCache>
                <c:formatCode>[&gt;=0.05]0;[=0]\-;\^</c:formatCode>
                <c:ptCount val="49"/>
                <c:pt idx="0">
                  <c:v>19.166937799999999</c:v>
                </c:pt>
                <c:pt idx="1">
                  <c:v>20.015462599999999</c:v>
                </c:pt>
                <c:pt idx="2">
                  <c:v>22.397519200000001</c:v>
                </c:pt>
                <c:pt idx="3">
                  <c:v>25.849070600000001</c:v>
                </c:pt>
                <c:pt idx="4">
                  <c:v>28.6995836</c:v>
                </c:pt>
                <c:pt idx="5">
                  <c:v>30.436407800000001</c:v>
                </c:pt>
                <c:pt idx="6">
                  <c:v>33.384147599999999</c:v>
                </c:pt>
                <c:pt idx="7">
                  <c:v>32.403040799999999</c:v>
                </c:pt>
                <c:pt idx="8">
                  <c:v>34.506675199999997</c:v>
                </c:pt>
                <c:pt idx="9">
                  <c:v>33.202952199999999</c:v>
                </c:pt>
                <c:pt idx="10">
                  <c:v>39.668534399999999</c:v>
                </c:pt>
                <c:pt idx="11">
                  <c:v>41.498165999999998</c:v>
                </c:pt>
                <c:pt idx="12">
                  <c:v>45.276752999999999</c:v>
                </c:pt>
                <c:pt idx="13">
                  <c:v>56.174993399999998</c:v>
                </c:pt>
                <c:pt idx="14">
                  <c:v>54.168585800000002</c:v>
                </c:pt>
                <c:pt idx="15">
                  <c:v>55.441372999999999</c:v>
                </c:pt>
                <c:pt idx="16">
                  <c:v>59.082958599999998</c:v>
                </c:pt>
                <c:pt idx="17">
                  <c:v>49.859670800000004</c:v>
                </c:pt>
                <c:pt idx="18">
                  <c:v>48.0432974</c:v>
                </c:pt>
                <c:pt idx="19">
                  <c:v>53.682451800000003</c:v>
                </c:pt>
                <c:pt idx="20">
                  <c:v>51.813045600000002</c:v>
                </c:pt>
                <c:pt idx="21">
                  <c:v>52.568762999999997</c:v>
                </c:pt>
                <c:pt idx="22">
                  <c:v>48.962532600000003</c:v>
                </c:pt>
                <c:pt idx="23">
                  <c:v>54.614945200000001</c:v>
                </c:pt>
                <c:pt idx="24">
                  <c:v>63.369776600000002</c:v>
                </c:pt>
                <c:pt idx="25">
                  <c:v>66.397065600000005</c:v>
                </c:pt>
                <c:pt idx="26">
                  <c:v>73.918884399999996</c:v>
                </c:pt>
                <c:pt idx="27">
                  <c:v>70.060748200000006</c:v>
                </c:pt>
                <c:pt idx="28">
                  <c:v>70.732496999999995</c:v>
                </c:pt>
                <c:pt idx="29">
                  <c:v>80.212109999999996</c:v>
                </c:pt>
                <c:pt idx="30">
                  <c:v>75.920872599999996</c:v>
                </c:pt>
                <c:pt idx="31">
                  <c:v>69.057544399999998</c:v>
                </c:pt>
                <c:pt idx="32">
                  <c:v>70.211007800000004</c:v>
                </c:pt>
                <c:pt idx="33">
                  <c:v>83.632725600000001</c:v>
                </c:pt>
                <c:pt idx="34">
                  <c:v>82.249453399999993</c:v>
                </c:pt>
                <c:pt idx="35">
                  <c:v>76.990367399999997</c:v>
                </c:pt>
                <c:pt idx="36">
                  <c:v>72.022961800000004</c:v>
                </c:pt>
                <c:pt idx="37">
                  <c:v>68.544893999999999</c:v>
                </c:pt>
                <c:pt idx="38">
                  <c:v>69.296192000000005</c:v>
                </c:pt>
                <c:pt idx="39">
                  <c:v>83.840437399999999</c:v>
                </c:pt>
                <c:pt idx="40">
                  <c:v>97.419999999999604</c:v>
                </c:pt>
                <c:pt idx="41">
                  <c:v>112.410609999999</c:v>
                </c:pt>
                <c:pt idx="42">
                  <c:v>122.40978999999901</c:v>
                </c:pt>
                <c:pt idx="43">
                  <c:v>115.006109999999</c:v>
                </c:pt>
                <c:pt idx="44">
                  <c:v>106.18768999999899</c:v>
                </c:pt>
                <c:pt idx="45">
                  <c:v>110.705289999999</c:v>
                </c:pt>
                <c:pt idx="46">
                  <c:v>131.568939999999</c:v>
                </c:pt>
                <c:pt idx="47">
                  <c:v>115.65643999999899</c:v>
                </c:pt>
                <c:pt idx="48">
                  <c:v>131.857179999999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998592"/>
        <c:axId val="111999168"/>
      </c:scatterChart>
      <c:valAx>
        <c:axId val="111998592"/>
        <c:scaling>
          <c:orientation val="minMax"/>
          <c:max val="2015"/>
          <c:min val="196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</a:t>
                </a:r>
              </a:p>
            </c:rich>
          </c:tx>
          <c:layout>
            <c:manualLayout>
              <c:xMode val="edge"/>
              <c:yMode val="edge"/>
              <c:x val="0.4741707449700924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999168"/>
        <c:crosses val="autoZero"/>
        <c:crossBetween val="midCat"/>
      </c:valAx>
      <c:valAx>
        <c:axId val="111999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Terawatt-hours</a:t>
                </a:r>
              </a:p>
            </c:rich>
          </c:tx>
          <c:layout>
            <c:manualLayout>
              <c:xMode val="edge"/>
              <c:yMode val="edge"/>
              <c:x val="4.8939641109298528E-3"/>
              <c:y val="0.3571889103803997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9985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Hydroelectric Generation in</a:t>
            </a:r>
            <a:r>
              <a:rPr lang="en-US" baseline="0"/>
              <a:t> the United States</a:t>
            </a:r>
            <a:r>
              <a:rPr lang="en-US"/>
              <a:t>, 1980-2014</a:t>
            </a:r>
          </a:p>
        </c:rich>
      </c:tx>
      <c:layout>
        <c:manualLayout>
          <c:xMode val="edge"/>
          <c:yMode val="edge"/>
          <c:x val="0.13948885263730287"/>
          <c:y val="4.255319148936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56117455138662"/>
          <c:y val="0.14313346228239845"/>
          <c:w val="0.84502446982055468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'US Gen'!$A$6:$A$40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xVal>
          <c:yVal>
            <c:numRef>
              <c:f>'US Gen'!$B$6:$B$40</c:f>
              <c:numCache>
                <c:formatCode>#,##0</c:formatCode>
                <c:ptCount val="35"/>
                <c:pt idx="0">
                  <c:v>282.00202020201601</c:v>
                </c:pt>
                <c:pt idx="1">
                  <c:v>266.510101010097</c:v>
                </c:pt>
                <c:pt idx="2">
                  <c:v>315.529292929289</c:v>
                </c:pt>
                <c:pt idx="3">
                  <c:v>338.67777777777297</c:v>
                </c:pt>
                <c:pt idx="4">
                  <c:v>327.58686868686402</c:v>
                </c:pt>
                <c:pt idx="5">
                  <c:v>287.182828282824</c:v>
                </c:pt>
                <c:pt idx="6">
                  <c:v>296.97474747474303</c:v>
                </c:pt>
                <c:pt idx="7">
                  <c:v>255.410101010098</c:v>
                </c:pt>
                <c:pt idx="8">
                  <c:v>228.38484848484501</c:v>
                </c:pt>
                <c:pt idx="9">
                  <c:v>274.72424242423898</c:v>
                </c:pt>
                <c:pt idx="10">
                  <c:v>295.82424242423798</c:v>
                </c:pt>
                <c:pt idx="11">
                  <c:v>291.913131313127</c:v>
                </c:pt>
                <c:pt idx="12">
                  <c:v>255.64444444444101</c:v>
                </c:pt>
                <c:pt idx="13">
                  <c:v>283.32727272726902</c:v>
                </c:pt>
                <c:pt idx="14">
                  <c:v>262.75353535353202</c:v>
                </c:pt>
                <c:pt idx="15">
                  <c:v>313.97272727272298</c:v>
                </c:pt>
                <c:pt idx="16">
                  <c:v>350.66868686868202</c:v>
                </c:pt>
                <c:pt idx="17">
                  <c:v>360.053535353531</c:v>
                </c:pt>
                <c:pt idx="18">
                  <c:v>326.60202020201598</c:v>
                </c:pt>
                <c:pt idx="19">
                  <c:v>322.76363636363197</c:v>
                </c:pt>
                <c:pt idx="20">
                  <c:v>278.356565656562</c:v>
                </c:pt>
                <c:pt idx="21">
                  <c:v>219.152525252522</c:v>
                </c:pt>
                <c:pt idx="22">
                  <c:v>266.998989898986</c:v>
                </c:pt>
                <c:pt idx="23">
                  <c:v>278.591919191915</c:v>
                </c:pt>
                <c:pt idx="24">
                  <c:v>271.128282828279</c:v>
                </c:pt>
                <c:pt idx="25">
                  <c:v>273.05151515151101</c:v>
                </c:pt>
                <c:pt idx="26">
                  <c:v>292.16767676767302</c:v>
                </c:pt>
                <c:pt idx="27">
                  <c:v>250.010101010098</c:v>
                </c:pt>
                <c:pt idx="28">
                  <c:v>257.40543939393598</c:v>
                </c:pt>
                <c:pt idx="29">
                  <c:v>276.20716565656198</c:v>
                </c:pt>
                <c:pt idx="30">
                  <c:v>262.831382828279</c:v>
                </c:pt>
                <c:pt idx="31">
                  <c:v>322.58071111110701</c:v>
                </c:pt>
                <c:pt idx="32">
                  <c:v>279.030528282825</c:v>
                </c:pt>
                <c:pt idx="33">
                  <c:v>271.85499595959197</c:v>
                </c:pt>
                <c:pt idx="34">
                  <c:v>258.74900000000002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556352"/>
        <c:axId val="115556928"/>
      </c:scatterChart>
      <c:valAx>
        <c:axId val="115556352"/>
        <c:scaling>
          <c:orientation val="minMax"/>
          <c:max val="2015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BP, EIA</a:t>
                </a:r>
              </a:p>
            </c:rich>
          </c:tx>
          <c:layout>
            <c:manualLayout>
              <c:xMode val="edge"/>
              <c:yMode val="edge"/>
              <c:x val="0.4524197933659597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556928"/>
        <c:crosses val="autoZero"/>
        <c:crossBetween val="midCat"/>
      </c:valAx>
      <c:valAx>
        <c:axId val="11555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Terawatt-hours</a:t>
                </a:r>
              </a:p>
            </c:rich>
          </c:tx>
          <c:layout>
            <c:manualLayout>
              <c:xMode val="edge"/>
              <c:yMode val="edge"/>
              <c:x val="2.7188689505165853E-3"/>
              <c:y val="0.3726627981947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5563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Hydroelectric Generation in the</a:t>
            </a:r>
            <a:r>
              <a:rPr lang="en-US" baseline="0"/>
              <a:t> European Union</a:t>
            </a:r>
            <a:r>
              <a:rPr lang="en-US"/>
              <a:t>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1965-2013</a:t>
            </a:r>
          </a:p>
        </c:rich>
      </c:tx>
      <c:layout>
        <c:manualLayout>
          <c:xMode val="edge"/>
          <c:yMode val="edge"/>
          <c:x val="0.18433931484502447"/>
          <c:y val="2.9658284977433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56117455138662"/>
          <c:y val="0.14313346228239845"/>
          <c:w val="0.8450244698205546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'EU Gen'!$B$3</c:f>
              <c:strCache>
                <c:ptCount val="1"/>
                <c:pt idx="0">
                  <c:v>Generation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'EU Gen'!$A$6:$A$54</c:f>
              <c:numCache>
                <c:formatCode>General</c:formatCode>
                <c:ptCount val="4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</c:numCache>
            </c:numRef>
          </c:xVal>
          <c:yVal>
            <c:numRef>
              <c:f>'EU Gen'!$B$6:$B$54</c:f>
              <c:numCache>
                <c:formatCode>[&gt;=0.05]0;[=0]\-;\^</c:formatCode>
                <c:ptCount val="49"/>
                <c:pt idx="0">
                  <c:v>221.60183699999899</c:v>
                </c:pt>
                <c:pt idx="1">
                  <c:v>239.37210739999901</c:v>
                </c:pt>
                <c:pt idx="2">
                  <c:v>231.311390399999</c:v>
                </c:pt>
                <c:pt idx="3">
                  <c:v>234.52394620000001</c:v>
                </c:pt>
                <c:pt idx="4">
                  <c:v>230.08941720000001</c:v>
                </c:pt>
                <c:pt idx="5">
                  <c:v>243.69918759999899</c:v>
                </c:pt>
                <c:pt idx="6">
                  <c:v>241.25241319999901</c:v>
                </c:pt>
                <c:pt idx="7">
                  <c:v>252.098504399999</c:v>
                </c:pt>
                <c:pt idx="8">
                  <c:v>247.17859239999899</c:v>
                </c:pt>
                <c:pt idx="9">
                  <c:v>265.53294979999902</c:v>
                </c:pt>
                <c:pt idx="10">
                  <c:v>263.50190319999899</c:v>
                </c:pt>
                <c:pt idx="11">
                  <c:v>238.55282039999901</c:v>
                </c:pt>
                <c:pt idx="12">
                  <c:v>315.62806199999898</c:v>
                </c:pt>
                <c:pt idx="13">
                  <c:v>304.44884119999898</c:v>
                </c:pt>
                <c:pt idx="14">
                  <c:v>316.69015479999899</c:v>
                </c:pt>
                <c:pt idx="15">
                  <c:v>298.97033059999899</c:v>
                </c:pt>
                <c:pt idx="16">
                  <c:v>298.31586299999901</c:v>
                </c:pt>
                <c:pt idx="17">
                  <c:v>293.91959239999898</c:v>
                </c:pt>
                <c:pt idx="18">
                  <c:v>300.41500459999901</c:v>
                </c:pt>
                <c:pt idx="19">
                  <c:v>304.93669839999899</c:v>
                </c:pt>
                <c:pt idx="20">
                  <c:v>311.40840859999901</c:v>
                </c:pt>
                <c:pt idx="21">
                  <c:v>296.55450599999898</c:v>
                </c:pt>
                <c:pt idx="22">
                  <c:v>324.79344179999902</c:v>
                </c:pt>
                <c:pt idx="23">
                  <c:v>341.70539619999897</c:v>
                </c:pt>
                <c:pt idx="24">
                  <c:v>279.73100859999897</c:v>
                </c:pt>
                <c:pt idx="25">
                  <c:v>286.40283219999901</c:v>
                </c:pt>
                <c:pt idx="26">
                  <c:v>302.91273419999902</c:v>
                </c:pt>
                <c:pt idx="27">
                  <c:v>317.72554599999899</c:v>
                </c:pt>
                <c:pt idx="28">
                  <c:v>326.417601399999</c:v>
                </c:pt>
                <c:pt idx="29">
                  <c:v>335.45949099999899</c:v>
                </c:pt>
                <c:pt idx="30">
                  <c:v>333.47035039999901</c:v>
                </c:pt>
                <c:pt idx="31">
                  <c:v>331.79893159999898</c:v>
                </c:pt>
                <c:pt idx="32">
                  <c:v>342.73639339999897</c:v>
                </c:pt>
                <c:pt idx="33">
                  <c:v>355.12550399999901</c:v>
                </c:pt>
                <c:pt idx="34">
                  <c:v>357.46923059999898</c:v>
                </c:pt>
                <c:pt idx="35">
                  <c:v>369.96534718544899</c:v>
                </c:pt>
                <c:pt idx="36">
                  <c:v>383.35967969132901</c:v>
                </c:pt>
                <c:pt idx="37">
                  <c:v>324.94504525913197</c:v>
                </c:pt>
                <c:pt idx="38">
                  <c:v>312.48892223997399</c:v>
                </c:pt>
                <c:pt idx="39">
                  <c:v>330.71284088080603</c:v>
                </c:pt>
                <c:pt idx="40">
                  <c:v>313.42903002929103</c:v>
                </c:pt>
                <c:pt idx="41">
                  <c:v>316.31979875653298</c:v>
                </c:pt>
                <c:pt idx="42">
                  <c:v>316.12359927244</c:v>
                </c:pt>
                <c:pt idx="43">
                  <c:v>329.89616493350297</c:v>
                </c:pt>
                <c:pt idx="44">
                  <c:v>337.20104403801201</c:v>
                </c:pt>
                <c:pt idx="45">
                  <c:v>378.87030240996899</c:v>
                </c:pt>
                <c:pt idx="46">
                  <c:v>314.65797064956303</c:v>
                </c:pt>
                <c:pt idx="47">
                  <c:v>336.12870593907201</c:v>
                </c:pt>
                <c:pt idx="48">
                  <c:v>362.13442086215002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559232"/>
        <c:axId val="115559808"/>
      </c:scatterChart>
      <c:valAx>
        <c:axId val="115559232"/>
        <c:scaling>
          <c:orientation val="minMax"/>
          <c:max val="2015"/>
          <c:min val="196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</a:t>
                </a:r>
              </a:p>
            </c:rich>
          </c:tx>
          <c:layout>
            <c:manualLayout>
              <c:xMode val="edge"/>
              <c:yMode val="edge"/>
              <c:x val="0.4741707449700924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559808"/>
        <c:crosses val="autoZero"/>
        <c:crossBetween val="midCat"/>
      </c:valAx>
      <c:valAx>
        <c:axId val="115559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Terawatt-hours</a:t>
                </a:r>
              </a:p>
            </c:rich>
          </c:tx>
          <c:layout>
            <c:manualLayout>
              <c:xMode val="edge"/>
              <c:yMode val="edge"/>
              <c:x val="5.4377379010331697E-4"/>
              <c:y val="0.359767891682785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5592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3"/>
  <sheetViews>
    <sheetView workbookViewId="0"/>
  </sheetViews>
  <pageMargins left="1" right="1" top="1" bottom="4.5" header="0.3" footer="0.3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1" right="1" top="1" bottom="4.5" header="0.3" footer="0.3"/>
  <pageSetup orientation="portrait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1" right="1" top="1" bottom="4.5" header="0.3" footer="0.3"/>
  <pageSetup orientation="portrait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21"/>
  <sheetViews>
    <sheetView workbookViewId="0"/>
  </sheetViews>
  <pageMargins left="1" right="1" top="1" bottom="4.5" header="0.3" footer="0.3"/>
  <pageSetup orientation="portrait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1" right="1" top="1" bottom="4.5" header="0.3" footer="0.3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0.75204</cdr:x>
      <cdr:y>0.91456</cdr:y>
    </cdr:from>
    <cdr:to>
      <cdr:x>0.94943</cdr:x>
      <cdr:y>0.95938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91030" y="4503682"/>
          <a:ext cx="1152520" cy="220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i="1">
              <a:latin typeface="Arial" pitchFamily="34" charset="0"/>
              <a:cs typeface="Arial" pitchFamily="34" charset="0"/>
            </a:rPr>
            <a:t>Source: BP, EIA</a:t>
          </a:r>
        </a:p>
      </cdr:txBody>
    </cdr:sp>
  </cdr:relSizeAnchor>
  <cdr:relSizeAnchor xmlns:cdr="http://schemas.openxmlformats.org/drawingml/2006/chartDrawing">
    <cdr:from>
      <cdr:x>0.02246</cdr:x>
      <cdr:y>0.92533</cdr:y>
    </cdr:from>
    <cdr:to>
      <cdr:x>0.50792</cdr:x>
      <cdr:y>0.96891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128" y="4556703"/>
          <a:ext cx="2834516" cy="2146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horz" wrap="square" lIns="0" tIns="45720" rIns="0" bIns="45720" anchor="b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0.646</cdr:x>
      <cdr:y>0.78241</cdr:y>
    </cdr:from>
    <cdr:to>
      <cdr:x>1</cdr:x>
      <cdr:y>0.93037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771900" y="3852897"/>
          <a:ext cx="2066925" cy="7286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="1">
              <a:latin typeface="Arial" pitchFamily="34" charset="0"/>
              <a:cs typeface="Arial" pitchFamily="34" charset="0"/>
            </a:rPr>
            <a:t>Total: </a:t>
          </a:r>
        </a:p>
        <a:p xmlns:a="http://schemas.openxmlformats.org/drawingml/2006/main">
          <a:pPr algn="ctr"/>
          <a:r>
            <a:rPr lang="en-US" sz="1000" b="1">
              <a:latin typeface="Arial" pitchFamily="34" charset="0"/>
              <a:cs typeface="Arial" pitchFamily="34" charset="0"/>
            </a:rPr>
            <a:t>3,782 Terawatt-hours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0.964</cdr:x>
      <cdr:y>0.03678</cdr:y>
    </cdr:from>
    <cdr:to>
      <cdr:x>0.99325</cdr:x>
      <cdr:y>0.77353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627" y="181096"/>
          <a:ext cx="170786" cy="3628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0.964</cdr:x>
      <cdr:y>0.147</cdr:y>
    </cdr:from>
    <cdr:to>
      <cdr:x>0.99347</cdr:x>
      <cdr:y>0.77353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627" y="723900"/>
          <a:ext cx="172098" cy="30852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0.964</cdr:x>
      <cdr:y>0.03678</cdr:y>
    </cdr:from>
    <cdr:to>
      <cdr:x>0.99325</cdr:x>
      <cdr:y>0.77353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627" y="181096"/>
          <a:ext cx="170786" cy="3628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0.964</cdr:x>
      <cdr:y>0.147</cdr:y>
    </cdr:from>
    <cdr:to>
      <cdr:x>0.99347</cdr:x>
      <cdr:y>0.77353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627" y="723900"/>
          <a:ext cx="172098" cy="30852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0.964</cdr:x>
      <cdr:y>0.2147</cdr:y>
    </cdr:from>
    <cdr:to>
      <cdr:x>1</cdr:x>
      <cdr:y>0.78114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626" y="1057289"/>
          <a:ext cx="210199" cy="27893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t" anchorCtr="0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0.964</cdr:x>
      <cdr:y>0.03678</cdr:y>
    </cdr:from>
    <cdr:to>
      <cdr:x>0.99325</cdr:x>
      <cdr:y>0.77353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627" y="181096"/>
          <a:ext cx="170786" cy="3628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0.964</cdr:x>
      <cdr:y>0.2147</cdr:y>
    </cdr:from>
    <cdr:to>
      <cdr:x>1</cdr:x>
      <cdr:y>0.78114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626" y="1057289"/>
          <a:ext cx="210199" cy="27893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t" anchorCtr="0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0.66286</cdr:x>
      <cdr:y>0.27531</cdr:y>
    </cdr:from>
    <cdr:to>
      <cdr:x>0.88594</cdr:x>
      <cdr:y>0.32446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870347" y="1355721"/>
          <a:ext cx="1302525" cy="242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i="0">
              <a:latin typeface="Arial" pitchFamily="34" charset="0"/>
              <a:cs typeface="Arial" pitchFamily="34" charset="0"/>
            </a:rPr>
            <a:t>European Union</a:t>
          </a:r>
        </a:p>
      </cdr:txBody>
    </cdr:sp>
  </cdr:relSizeAnchor>
  <cdr:relSizeAnchor xmlns:cdr="http://schemas.openxmlformats.org/drawingml/2006/chartDrawing">
    <cdr:from>
      <cdr:x>0.67428</cdr:x>
      <cdr:y>0.4107</cdr:y>
    </cdr:from>
    <cdr:to>
      <cdr:x>0.84033</cdr:x>
      <cdr:y>0.45835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937000" y="2022475"/>
          <a:ext cx="969524" cy="234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i="0">
              <a:latin typeface="Arial" pitchFamily="34" charset="0"/>
              <a:cs typeface="Arial" pitchFamily="34" charset="0"/>
            </a:rPr>
            <a:t>United States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0.964</cdr:x>
      <cdr:y>0.2147</cdr:y>
    </cdr:from>
    <cdr:to>
      <cdr:x>1</cdr:x>
      <cdr:y>0.78114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626" y="1057289"/>
          <a:ext cx="210199" cy="27893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t" anchorCtr="0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0.95693</cdr:x>
      <cdr:y>0.03518</cdr:y>
    </cdr:from>
    <cdr:to>
      <cdr:x>0.99115</cdr:x>
      <cdr:y>0.75441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172720"/>
          <a:ext cx="199392" cy="3530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rth-policy.org/books/tgt/tgt_data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48"/>
  <sheetViews>
    <sheetView showGridLines="0" tabSelected="1" zoomScaleNormal="100" workbookViewId="0"/>
  </sheetViews>
  <sheetFormatPr defaultColWidth="9.140625" defaultRowHeight="12.75" x14ac:dyDescent="0.2"/>
  <cols>
    <col min="1" max="1" width="92.28515625" style="7" customWidth="1"/>
    <col min="2" max="2" width="34.42578125" style="201" customWidth="1"/>
    <col min="3" max="16384" width="9.140625" style="7"/>
  </cols>
  <sheetData>
    <row r="1" spans="1:4" ht="15.75" x14ac:dyDescent="0.25">
      <c r="A1" s="203" t="s">
        <v>167</v>
      </c>
      <c r="B1" s="200"/>
    </row>
    <row r="2" spans="1:4" ht="15.75" x14ac:dyDescent="0.2">
      <c r="A2" s="204" t="s">
        <v>172</v>
      </c>
    </row>
    <row r="3" spans="1:4" x14ac:dyDescent="0.2">
      <c r="A3" s="12"/>
    </row>
    <row r="4" spans="1:4" x14ac:dyDescent="0.2">
      <c r="A4" s="19" t="s">
        <v>150</v>
      </c>
    </row>
    <row r="5" spans="1:4" x14ac:dyDescent="0.2">
      <c r="A5" s="13" t="s">
        <v>151</v>
      </c>
    </row>
    <row r="6" spans="1:4" x14ac:dyDescent="0.2">
      <c r="A6" s="12"/>
    </row>
    <row r="7" spans="1:4" x14ac:dyDescent="0.2">
      <c r="A7" s="9" t="s">
        <v>38</v>
      </c>
      <c r="B7" s="202"/>
      <c r="C7" s="11"/>
      <c r="D7" s="11"/>
    </row>
    <row r="8" spans="1:4" x14ac:dyDescent="0.2">
      <c r="A8" s="13" t="s">
        <v>39</v>
      </c>
      <c r="B8" s="202"/>
      <c r="C8" s="11"/>
      <c r="D8" s="11"/>
    </row>
    <row r="9" spans="1:4" x14ac:dyDescent="0.2">
      <c r="A9" s="12"/>
    </row>
    <row r="10" spans="1:4" x14ac:dyDescent="0.2">
      <c r="A10" s="9" t="s">
        <v>117</v>
      </c>
      <c r="B10" s="200"/>
    </row>
    <row r="11" spans="1:4" x14ac:dyDescent="0.2">
      <c r="A11" s="38" t="s">
        <v>119</v>
      </c>
    </row>
    <row r="12" spans="1:4" x14ac:dyDescent="0.2">
      <c r="A12" s="57"/>
    </row>
    <row r="13" spans="1:4" x14ac:dyDescent="0.2">
      <c r="A13" s="10" t="s">
        <v>118</v>
      </c>
      <c r="B13" s="200"/>
    </row>
    <row r="14" spans="1:4" x14ac:dyDescent="0.2">
      <c r="A14" s="38" t="s">
        <v>170</v>
      </c>
    </row>
    <row r="15" spans="1:4" ht="13.15" x14ac:dyDescent="0.25">
      <c r="A15" s="38" t="s">
        <v>120</v>
      </c>
    </row>
    <row r="16" spans="1:4" x14ac:dyDescent="0.2">
      <c r="A16" s="38"/>
    </row>
    <row r="17" spans="1:2" x14ac:dyDescent="0.2">
      <c r="A17" s="35" t="s">
        <v>156</v>
      </c>
    </row>
    <row r="18" spans="1:2" x14ac:dyDescent="0.2">
      <c r="A18" s="38"/>
    </row>
    <row r="19" spans="1:2" x14ac:dyDescent="0.2">
      <c r="A19" s="9" t="s">
        <v>164</v>
      </c>
      <c r="B19" s="200"/>
    </row>
    <row r="20" spans="1:2" ht="13.15" x14ac:dyDescent="0.25">
      <c r="A20" s="39" t="s">
        <v>171</v>
      </c>
      <c r="B20" s="200"/>
    </row>
    <row r="21" spans="1:2" x14ac:dyDescent="0.2">
      <c r="A21" s="57"/>
    </row>
    <row r="22" spans="1:2" x14ac:dyDescent="0.2">
      <c r="A22" s="10" t="s">
        <v>133</v>
      </c>
    </row>
    <row r="23" spans="1:2" x14ac:dyDescent="0.2">
      <c r="A23" s="38" t="s">
        <v>134</v>
      </c>
    </row>
    <row r="24" spans="1:2" x14ac:dyDescent="0.2">
      <c r="A24" s="38"/>
    </row>
    <row r="25" spans="1:2" x14ac:dyDescent="0.2">
      <c r="A25" s="10" t="s">
        <v>165</v>
      </c>
    </row>
    <row r="26" spans="1:2" x14ac:dyDescent="0.2">
      <c r="A26" s="44" t="s">
        <v>149</v>
      </c>
    </row>
    <row r="27" spans="1:2" x14ac:dyDescent="0.2">
      <c r="A27" s="57"/>
    </row>
    <row r="28" spans="1:2" x14ac:dyDescent="0.2">
      <c r="A28" s="9" t="s">
        <v>129</v>
      </c>
    </row>
    <row r="29" spans="1:2" x14ac:dyDescent="0.2">
      <c r="A29" s="39" t="s">
        <v>130</v>
      </c>
    </row>
    <row r="30" spans="1:2" ht="13.15" x14ac:dyDescent="0.25">
      <c r="A30" s="39"/>
    </row>
    <row r="31" spans="1:2" x14ac:dyDescent="0.2">
      <c r="A31" s="10" t="s">
        <v>166</v>
      </c>
      <c r="B31" s="200"/>
    </row>
    <row r="32" spans="1:2" x14ac:dyDescent="0.2">
      <c r="A32" s="44" t="s">
        <v>131</v>
      </c>
      <c r="B32" s="200"/>
    </row>
    <row r="33" spans="1:2" x14ac:dyDescent="0.2">
      <c r="A33" s="44"/>
    </row>
    <row r="34" spans="1:2" x14ac:dyDescent="0.2">
      <c r="A34" s="56" t="s">
        <v>159</v>
      </c>
      <c r="B34" s="200"/>
    </row>
    <row r="35" spans="1:2" x14ac:dyDescent="0.2">
      <c r="A35" s="9"/>
    </row>
    <row r="36" spans="1:2" x14ac:dyDescent="0.2">
      <c r="A36" s="10" t="s">
        <v>127</v>
      </c>
    </row>
    <row r="37" spans="1:2" x14ac:dyDescent="0.2">
      <c r="A37" s="40"/>
    </row>
    <row r="38" spans="1:2" x14ac:dyDescent="0.2">
      <c r="A38" s="10" t="s">
        <v>161</v>
      </c>
      <c r="B38" s="200" t="s">
        <v>162</v>
      </c>
    </row>
    <row r="39" spans="1:2" ht="13.15" x14ac:dyDescent="0.25">
      <c r="A39" s="40"/>
    </row>
    <row r="40" spans="1:2" ht="13.15" x14ac:dyDescent="0.25">
      <c r="A40" s="57"/>
    </row>
    <row r="41" spans="1:2" ht="13.15" x14ac:dyDescent="0.25">
      <c r="A41" s="62" t="s">
        <v>147</v>
      </c>
    </row>
    <row r="42" spans="1:2" ht="13.15" x14ac:dyDescent="0.25">
      <c r="A42" s="9" t="s">
        <v>148</v>
      </c>
    </row>
    <row r="43" spans="1:2" ht="12.75" customHeight="1" x14ac:dyDescent="0.25">
      <c r="A43" s="62"/>
    </row>
    <row r="44" spans="1:2" ht="39.6" x14ac:dyDescent="0.25">
      <c r="A44" s="205" t="s">
        <v>169</v>
      </c>
    </row>
    <row r="45" spans="1:2" x14ac:dyDescent="0.2">
      <c r="A45" s="57" t="s">
        <v>160</v>
      </c>
    </row>
    <row r="46" spans="1:2" x14ac:dyDescent="0.2">
      <c r="A46" s="58"/>
    </row>
    <row r="47" spans="1:2" x14ac:dyDescent="0.2">
      <c r="A47" s="58"/>
    </row>
    <row r="48" spans="1:2" x14ac:dyDescent="0.2">
      <c r="A48" s="58"/>
    </row>
  </sheetData>
  <hyperlinks>
    <hyperlink ref="A13" location="'Hydro Gen by Country'!A1" display="Hydroelectric Generation by Country, 2013"/>
    <hyperlink ref="A10" location="'World Gen'!A1" display="World Hydroelectric Generation, 1965-2013"/>
    <hyperlink ref="A7" location="'EU &amp; US Capacity'!A1" display="Installed Hydroelectric Generating Capacity in the European Union and the United States, 1980-2012"/>
    <hyperlink ref="A4" location="'World Capacity'!A1" display="World Installed Hydroelectric Generating Capacity, 1980-2013"/>
    <hyperlink ref="A17" location="'Top Countries'!A1" display="Share of Electricity Generation from Hydropower in Top 20 Countries, 2012"/>
    <hyperlink ref="A19" location="'China Gen'!A1" display="Hydroelectric Generation in China, 1980-2013"/>
    <hyperlink ref="A25" location="'US Gen'!A1" display="Hydroelectric Generation in the United States, 1980-2014"/>
    <hyperlink ref="A31" location="'Brazil Gen'!A1" display="Hydroelectric Generation in Brazil, 1980-2013"/>
    <hyperlink ref="A34" location="'No. of Dams'!A1" display="Number of Large Dams by Country"/>
    <hyperlink ref="A36" location="'Pump Storage'!A1" display="Hydropower Pumped Storage Capacity by Continent, 1980-2012"/>
    <hyperlink ref="A38" location="'Top Pump Storage'!A1" display="Hydropower Pumped Storage Capacity in Leading Countries, 1980-2012"/>
    <hyperlink ref="A28" location="'EU Gen'!A1" display="Hydroelectric Generation in the European Union, 1965-2013"/>
    <hyperlink ref="A22" location="'India Gen'!A1" display="Hydroelectric Generation in India, 1965-2013"/>
    <hyperlink ref="A42" r:id="rId1"/>
  </hyperlinks>
  <pageMargins left="0.7" right="0.7" top="0.75" bottom="0.75" header="0.3" footer="0.3"/>
  <pageSetup scale="98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58"/>
  <sheetViews>
    <sheetView zoomScaleNormal="100" workbookViewId="0"/>
  </sheetViews>
  <sheetFormatPr defaultColWidth="9.140625" defaultRowHeight="12.75" x14ac:dyDescent="0.25"/>
  <cols>
    <col min="1" max="1" width="6" style="88" customWidth="1"/>
    <col min="2" max="2" width="18.140625" style="73" customWidth="1"/>
    <col min="3" max="16384" width="9.140625" style="73"/>
  </cols>
  <sheetData>
    <row r="1" spans="1:2" x14ac:dyDescent="0.25">
      <c r="A1" s="63" t="s">
        <v>129</v>
      </c>
    </row>
    <row r="3" spans="1:2" x14ac:dyDescent="0.25">
      <c r="A3" s="86" t="s">
        <v>0</v>
      </c>
      <c r="B3" s="87" t="s">
        <v>1</v>
      </c>
    </row>
    <row r="4" spans="1:2" x14ac:dyDescent="0.25">
      <c r="B4" s="68" t="s">
        <v>153</v>
      </c>
    </row>
    <row r="6" spans="1:2" x14ac:dyDescent="0.25">
      <c r="A6" s="88">
        <v>1965</v>
      </c>
      <c r="B6" s="118">
        <v>221.60183699999899</v>
      </c>
    </row>
    <row r="7" spans="1:2" x14ac:dyDescent="0.25">
      <c r="A7" s="88">
        <v>1966</v>
      </c>
      <c r="B7" s="118">
        <v>239.37210739999901</v>
      </c>
    </row>
    <row r="8" spans="1:2" x14ac:dyDescent="0.25">
      <c r="A8" s="88">
        <v>1967</v>
      </c>
      <c r="B8" s="118">
        <v>231.311390399999</v>
      </c>
    </row>
    <row r="9" spans="1:2" x14ac:dyDescent="0.25">
      <c r="A9" s="88">
        <v>1968</v>
      </c>
      <c r="B9" s="118">
        <v>234.52394620000001</v>
      </c>
    </row>
    <row r="10" spans="1:2" x14ac:dyDescent="0.25">
      <c r="A10" s="88">
        <v>1969</v>
      </c>
      <c r="B10" s="118">
        <v>230.08941720000001</v>
      </c>
    </row>
    <row r="11" spans="1:2" x14ac:dyDescent="0.25">
      <c r="A11" s="88">
        <v>1970</v>
      </c>
      <c r="B11" s="118">
        <v>243.69918759999899</v>
      </c>
    </row>
    <row r="12" spans="1:2" x14ac:dyDescent="0.25">
      <c r="A12" s="88">
        <v>1971</v>
      </c>
      <c r="B12" s="118">
        <v>241.25241319999901</v>
      </c>
    </row>
    <row r="13" spans="1:2" x14ac:dyDescent="0.25">
      <c r="A13" s="88">
        <v>1972</v>
      </c>
      <c r="B13" s="118">
        <v>252.098504399999</v>
      </c>
    </row>
    <row r="14" spans="1:2" x14ac:dyDescent="0.25">
      <c r="A14" s="88">
        <v>1973</v>
      </c>
      <c r="B14" s="118">
        <v>247.17859239999899</v>
      </c>
    </row>
    <row r="15" spans="1:2" x14ac:dyDescent="0.25">
      <c r="A15" s="88">
        <v>1974</v>
      </c>
      <c r="B15" s="118">
        <v>265.53294979999902</v>
      </c>
    </row>
    <row r="16" spans="1:2" x14ac:dyDescent="0.25">
      <c r="A16" s="88">
        <v>1975</v>
      </c>
      <c r="B16" s="118">
        <v>263.50190319999899</v>
      </c>
    </row>
    <row r="17" spans="1:12" x14ac:dyDescent="0.25">
      <c r="A17" s="88">
        <v>1976</v>
      </c>
      <c r="B17" s="118">
        <v>238.55282039999901</v>
      </c>
    </row>
    <row r="18" spans="1:12" x14ac:dyDescent="0.25">
      <c r="A18" s="88">
        <v>1977</v>
      </c>
      <c r="B18" s="118">
        <v>315.62806199999898</v>
      </c>
    </row>
    <row r="19" spans="1:12" x14ac:dyDescent="0.25">
      <c r="A19" s="88">
        <v>1978</v>
      </c>
      <c r="B19" s="118">
        <v>304.44884119999898</v>
      </c>
    </row>
    <row r="20" spans="1:12" x14ac:dyDescent="0.25">
      <c r="A20" s="88">
        <v>1979</v>
      </c>
      <c r="B20" s="118">
        <v>316.69015479999899</v>
      </c>
      <c r="F20" s="94"/>
    </row>
    <row r="21" spans="1:12" x14ac:dyDescent="0.25">
      <c r="A21" s="88">
        <v>1980</v>
      </c>
      <c r="B21" s="118">
        <v>298.97033059999899</v>
      </c>
      <c r="F21" s="94"/>
    </row>
    <row r="22" spans="1:12" x14ac:dyDescent="0.25">
      <c r="A22" s="88">
        <v>1981</v>
      </c>
      <c r="B22" s="118">
        <v>298.31586299999901</v>
      </c>
      <c r="F22" s="94"/>
    </row>
    <row r="23" spans="1:12" x14ac:dyDescent="0.25">
      <c r="A23" s="88">
        <v>1982</v>
      </c>
      <c r="B23" s="118">
        <v>293.91959239999898</v>
      </c>
      <c r="F23" s="94"/>
    </row>
    <row r="24" spans="1:12" x14ac:dyDescent="0.25">
      <c r="A24" s="88">
        <v>1983</v>
      </c>
      <c r="B24" s="118">
        <v>300.41500459999901</v>
      </c>
      <c r="F24" s="94"/>
    </row>
    <row r="25" spans="1:12" x14ac:dyDescent="0.25">
      <c r="A25" s="88">
        <v>1984</v>
      </c>
      <c r="B25" s="118">
        <v>304.93669839999899</v>
      </c>
      <c r="F25" s="94"/>
    </row>
    <row r="26" spans="1:12" x14ac:dyDescent="0.25">
      <c r="A26" s="88">
        <v>1985</v>
      </c>
      <c r="B26" s="118">
        <v>311.40840859999901</v>
      </c>
      <c r="F26" s="94"/>
    </row>
    <row r="27" spans="1:12" x14ac:dyDescent="0.25">
      <c r="A27" s="88">
        <v>1986</v>
      </c>
      <c r="B27" s="118">
        <v>296.55450599999898</v>
      </c>
      <c r="F27" s="94"/>
    </row>
    <row r="28" spans="1:12" x14ac:dyDescent="0.25">
      <c r="A28" s="88">
        <v>1987</v>
      </c>
      <c r="B28" s="118">
        <v>324.79344179999902</v>
      </c>
      <c r="F28" s="94"/>
    </row>
    <row r="29" spans="1:12" x14ac:dyDescent="0.25">
      <c r="A29" s="88">
        <v>1988</v>
      </c>
      <c r="B29" s="118">
        <v>341.70539619999897</v>
      </c>
      <c r="F29" s="94"/>
    </row>
    <row r="30" spans="1:12" x14ac:dyDescent="0.25">
      <c r="A30" s="88">
        <v>1989</v>
      </c>
      <c r="B30" s="118">
        <v>279.73100859999897</v>
      </c>
      <c r="F30" s="94"/>
    </row>
    <row r="31" spans="1:12" x14ac:dyDescent="0.25">
      <c r="A31" s="88">
        <v>1990</v>
      </c>
      <c r="B31" s="118">
        <v>286.40283219999901</v>
      </c>
      <c r="L31" s="119"/>
    </row>
    <row r="32" spans="1:12" x14ac:dyDescent="0.25">
      <c r="A32" s="88">
        <v>1991</v>
      </c>
      <c r="B32" s="118">
        <v>302.91273419999902</v>
      </c>
      <c r="F32" s="94"/>
    </row>
    <row r="33" spans="1:2" x14ac:dyDescent="0.25">
      <c r="A33" s="88">
        <v>1992</v>
      </c>
      <c r="B33" s="118">
        <v>317.72554599999899</v>
      </c>
    </row>
    <row r="34" spans="1:2" x14ac:dyDescent="0.25">
      <c r="A34" s="88">
        <v>1993</v>
      </c>
      <c r="B34" s="118">
        <v>326.417601399999</v>
      </c>
    </row>
    <row r="35" spans="1:2" x14ac:dyDescent="0.25">
      <c r="A35" s="88">
        <v>1994</v>
      </c>
      <c r="B35" s="118">
        <v>335.45949099999899</v>
      </c>
    </row>
    <row r="36" spans="1:2" x14ac:dyDescent="0.25">
      <c r="A36" s="88">
        <v>1995</v>
      </c>
      <c r="B36" s="118">
        <v>333.47035039999901</v>
      </c>
    </row>
    <row r="37" spans="1:2" x14ac:dyDescent="0.25">
      <c r="A37" s="88">
        <v>1996</v>
      </c>
      <c r="B37" s="118">
        <v>331.79893159999898</v>
      </c>
    </row>
    <row r="38" spans="1:2" ht="13.15" x14ac:dyDescent="0.3">
      <c r="A38" s="88">
        <v>1997</v>
      </c>
      <c r="B38" s="118">
        <v>342.73639339999897</v>
      </c>
    </row>
    <row r="39" spans="1:2" ht="13.15" x14ac:dyDescent="0.3">
      <c r="A39" s="88">
        <v>1998</v>
      </c>
      <c r="B39" s="118">
        <v>355.12550399999901</v>
      </c>
    </row>
    <row r="40" spans="1:2" ht="13.15" x14ac:dyDescent="0.3">
      <c r="A40" s="88">
        <v>1999</v>
      </c>
      <c r="B40" s="118">
        <v>357.46923059999898</v>
      </c>
    </row>
    <row r="41" spans="1:2" ht="13.15" x14ac:dyDescent="0.3">
      <c r="A41" s="88">
        <v>2000</v>
      </c>
      <c r="B41" s="118">
        <v>369.96534718544899</v>
      </c>
    </row>
    <row r="42" spans="1:2" ht="13.15" x14ac:dyDescent="0.3">
      <c r="A42" s="88">
        <v>2001</v>
      </c>
      <c r="B42" s="118">
        <v>383.35967969132901</v>
      </c>
    </row>
    <row r="43" spans="1:2" ht="13.15" x14ac:dyDescent="0.3">
      <c r="A43" s="88">
        <v>2002</v>
      </c>
      <c r="B43" s="118">
        <v>324.94504525913197</v>
      </c>
    </row>
    <row r="44" spans="1:2" ht="13.15" x14ac:dyDescent="0.3">
      <c r="A44" s="88">
        <v>2003</v>
      </c>
      <c r="B44" s="118">
        <v>312.48892223997399</v>
      </c>
    </row>
    <row r="45" spans="1:2" ht="13.15" x14ac:dyDescent="0.3">
      <c r="A45" s="88">
        <v>2004</v>
      </c>
      <c r="B45" s="118">
        <v>330.71284088080603</v>
      </c>
    </row>
    <row r="46" spans="1:2" x14ac:dyDescent="0.25">
      <c r="A46" s="88">
        <v>2005</v>
      </c>
      <c r="B46" s="118">
        <v>313.42903002929103</v>
      </c>
    </row>
    <row r="47" spans="1:2" x14ac:dyDescent="0.25">
      <c r="A47" s="88">
        <v>2006</v>
      </c>
      <c r="B47" s="118">
        <v>316.31979875653298</v>
      </c>
    </row>
    <row r="48" spans="1:2" x14ac:dyDescent="0.25">
      <c r="A48" s="88">
        <v>2007</v>
      </c>
      <c r="B48" s="118">
        <v>316.12359927244</v>
      </c>
    </row>
    <row r="49" spans="1:8" x14ac:dyDescent="0.25">
      <c r="A49" s="88">
        <v>2008</v>
      </c>
      <c r="B49" s="118">
        <v>329.89616493350297</v>
      </c>
    </row>
    <row r="50" spans="1:8" x14ac:dyDescent="0.25">
      <c r="A50" s="88">
        <v>2009</v>
      </c>
      <c r="B50" s="118">
        <v>337.20104403801201</v>
      </c>
    </row>
    <row r="51" spans="1:8" x14ac:dyDescent="0.25">
      <c r="A51" s="88">
        <v>2010</v>
      </c>
      <c r="B51" s="118">
        <v>378.87030240996899</v>
      </c>
    </row>
    <row r="52" spans="1:8" x14ac:dyDescent="0.25">
      <c r="A52" s="88">
        <v>2011</v>
      </c>
      <c r="B52" s="118">
        <v>314.65797064956303</v>
      </c>
    </row>
    <row r="53" spans="1:8" x14ac:dyDescent="0.25">
      <c r="A53" s="88">
        <v>2012</v>
      </c>
      <c r="B53" s="118">
        <v>336.12870593907201</v>
      </c>
    </row>
    <row r="54" spans="1:8" x14ac:dyDescent="0.25">
      <c r="A54" s="86">
        <v>2013</v>
      </c>
      <c r="B54" s="120">
        <v>362.13442086215002</v>
      </c>
    </row>
    <row r="56" spans="1:8" ht="12.75" customHeight="1" x14ac:dyDescent="0.25">
      <c r="A56" s="216" t="s">
        <v>116</v>
      </c>
      <c r="B56" s="216"/>
      <c r="C56" s="216"/>
      <c r="D56" s="216"/>
      <c r="E56" s="216"/>
      <c r="F56" s="216"/>
      <c r="G56" s="70"/>
      <c r="H56" s="70"/>
    </row>
    <row r="57" spans="1:8" x14ac:dyDescent="0.25">
      <c r="A57" s="216"/>
      <c r="B57" s="216"/>
      <c r="C57" s="216"/>
      <c r="D57" s="216"/>
      <c r="E57" s="216"/>
      <c r="F57" s="216"/>
    </row>
    <row r="58" spans="1:8" x14ac:dyDescent="0.25">
      <c r="A58" s="121"/>
      <c r="B58" s="121"/>
      <c r="C58" s="121"/>
      <c r="D58" s="121"/>
    </row>
  </sheetData>
  <mergeCells count="1">
    <mergeCell ref="A56:F57"/>
  </mergeCells>
  <pageMargins left="0.7" right="0.7" top="0.75" bottom="0.75" header="0.3" footer="0.3"/>
  <pageSetup scale="9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E45"/>
  <sheetViews>
    <sheetView zoomScaleNormal="100" workbookViewId="0"/>
  </sheetViews>
  <sheetFormatPr defaultColWidth="9.140625" defaultRowHeight="12.75" x14ac:dyDescent="0.25"/>
  <cols>
    <col min="1" max="1" width="9.140625" style="109"/>
    <col min="2" max="2" width="20.5703125" style="108" bestFit="1" customWidth="1"/>
    <col min="3" max="3" width="21.42578125" style="103" bestFit="1" customWidth="1"/>
    <col min="4" max="16384" width="9.140625" style="103"/>
  </cols>
  <sheetData>
    <row r="1" spans="1:3" x14ac:dyDescent="0.25">
      <c r="A1" s="101" t="s">
        <v>166</v>
      </c>
    </row>
    <row r="2" spans="1:3" x14ac:dyDescent="0.25">
      <c r="A2" s="107"/>
    </row>
    <row r="3" spans="1:3" x14ac:dyDescent="0.25">
      <c r="A3" s="104" t="s">
        <v>0</v>
      </c>
      <c r="B3" s="105" t="s">
        <v>1</v>
      </c>
      <c r="C3" s="105" t="s">
        <v>126</v>
      </c>
    </row>
    <row r="4" spans="1:3" ht="13.15" customHeight="1" x14ac:dyDescent="0.25">
      <c r="A4" s="103"/>
      <c r="B4" s="183" t="s">
        <v>153</v>
      </c>
      <c r="C4" s="183" t="s">
        <v>113</v>
      </c>
    </row>
    <row r="5" spans="1:3" x14ac:dyDescent="0.25">
      <c r="C5" s="183"/>
    </row>
    <row r="6" spans="1:3" ht="12.6" customHeight="1" x14ac:dyDescent="0.25">
      <c r="A6" s="109">
        <v>1980</v>
      </c>
      <c r="B6" s="184">
        <v>128.9315756</v>
      </c>
      <c r="C6" s="185"/>
    </row>
    <row r="7" spans="1:3" ht="12.6" customHeight="1" x14ac:dyDescent="0.25">
      <c r="A7" s="109">
        <v>1981</v>
      </c>
      <c r="B7" s="184">
        <v>130.79214300000001</v>
      </c>
      <c r="C7" s="185"/>
    </row>
    <row r="8" spans="1:3" ht="12.6" customHeight="1" x14ac:dyDescent="0.25">
      <c r="A8" s="109">
        <v>1982</v>
      </c>
      <c r="B8" s="184">
        <v>141.1512166</v>
      </c>
      <c r="C8" s="185"/>
    </row>
    <row r="9" spans="1:3" ht="12.6" customHeight="1" x14ac:dyDescent="0.25">
      <c r="A9" s="109">
        <v>1983</v>
      </c>
      <c r="B9" s="184">
        <v>151.5058708</v>
      </c>
      <c r="C9" s="185"/>
    </row>
    <row r="10" spans="1:3" x14ac:dyDescent="0.25">
      <c r="A10" s="109">
        <v>1984</v>
      </c>
      <c r="B10" s="184">
        <v>166.62463819999999</v>
      </c>
      <c r="C10" s="185"/>
    </row>
    <row r="11" spans="1:3" x14ac:dyDescent="0.25">
      <c r="A11" s="109">
        <v>1985</v>
      </c>
      <c r="B11" s="186">
        <v>178.4023392</v>
      </c>
      <c r="C11" s="187">
        <v>92.111430238381658</v>
      </c>
    </row>
    <row r="12" spans="1:3" x14ac:dyDescent="0.25">
      <c r="A12" s="109">
        <v>1986</v>
      </c>
      <c r="B12" s="186">
        <v>182.4505096</v>
      </c>
      <c r="C12" s="187">
        <v>90.265283509872503</v>
      </c>
    </row>
    <row r="13" spans="1:3" x14ac:dyDescent="0.25">
      <c r="A13" s="109">
        <v>1987</v>
      </c>
      <c r="B13" s="186">
        <v>185.636897</v>
      </c>
      <c r="C13" s="187">
        <v>91.297433261857904</v>
      </c>
    </row>
    <row r="14" spans="1:3" x14ac:dyDescent="0.25">
      <c r="A14" s="109">
        <v>1988</v>
      </c>
      <c r="B14" s="186">
        <v>199.12932520000001</v>
      </c>
      <c r="C14" s="187">
        <v>92.639834938358206</v>
      </c>
    </row>
    <row r="15" spans="1:3" x14ac:dyDescent="0.25">
      <c r="A15" s="109">
        <v>1989</v>
      </c>
      <c r="B15" s="186">
        <v>204.7242856</v>
      </c>
      <c r="C15" s="187">
        <v>92.326692913740928</v>
      </c>
    </row>
    <row r="16" spans="1:3" x14ac:dyDescent="0.25">
      <c r="A16" s="109">
        <v>1990</v>
      </c>
      <c r="B16" s="186">
        <v>206.7483708</v>
      </c>
      <c r="C16" s="187">
        <v>92.78675295416501</v>
      </c>
    </row>
    <row r="17" spans="1:3" x14ac:dyDescent="0.25">
      <c r="A17" s="109">
        <v>1991</v>
      </c>
      <c r="B17" s="186">
        <v>217.8189678</v>
      </c>
      <c r="C17" s="187">
        <v>92.939661811013536</v>
      </c>
    </row>
    <row r="18" spans="1:3" x14ac:dyDescent="0.25">
      <c r="A18" s="109">
        <v>1992</v>
      </c>
      <c r="B18" s="186">
        <v>223.37857299999999</v>
      </c>
      <c r="C18" s="187">
        <v>92.40829561907951</v>
      </c>
    </row>
    <row r="19" spans="1:3" x14ac:dyDescent="0.25">
      <c r="A19" s="109">
        <v>1993</v>
      </c>
      <c r="B19" s="186">
        <v>235.11207999999999</v>
      </c>
      <c r="C19" s="187">
        <v>93.308441777492021</v>
      </c>
    </row>
    <row r="20" spans="1:3" x14ac:dyDescent="0.25">
      <c r="A20" s="109">
        <v>1994</v>
      </c>
      <c r="B20" s="186">
        <v>242.75322259999999</v>
      </c>
      <c r="C20" s="187">
        <v>93.351903199880013</v>
      </c>
    </row>
    <row r="21" spans="1:3" x14ac:dyDescent="0.25">
      <c r="A21" s="109">
        <v>1995</v>
      </c>
      <c r="B21" s="186">
        <v>253.9519822</v>
      </c>
      <c r="C21" s="187">
        <v>92.144797079836422</v>
      </c>
    </row>
    <row r="22" spans="1:3" x14ac:dyDescent="0.25">
      <c r="A22" s="109">
        <v>1996</v>
      </c>
      <c r="B22" s="186">
        <v>265.8136518</v>
      </c>
      <c r="C22" s="187">
        <v>91.268370095177914</v>
      </c>
    </row>
    <row r="23" spans="1:3" x14ac:dyDescent="0.25">
      <c r="A23" s="109">
        <v>1997</v>
      </c>
      <c r="B23" s="186">
        <v>279.02765779999902</v>
      </c>
      <c r="C23" s="187">
        <v>90.597513458403924</v>
      </c>
    </row>
    <row r="24" spans="1:3" x14ac:dyDescent="0.25">
      <c r="A24" s="109">
        <v>1998</v>
      </c>
      <c r="B24" s="186">
        <v>291.52130160000002</v>
      </c>
      <c r="C24" s="187">
        <v>90.605474346383161</v>
      </c>
    </row>
    <row r="25" spans="1:3" x14ac:dyDescent="0.25">
      <c r="A25" s="109">
        <v>1999</v>
      </c>
      <c r="B25" s="186">
        <v>293.05483340000001</v>
      </c>
      <c r="C25" s="187">
        <v>87.553279018630718</v>
      </c>
    </row>
    <row r="26" spans="1:3" x14ac:dyDescent="0.25">
      <c r="A26" s="109">
        <v>2000</v>
      </c>
      <c r="B26" s="186">
        <v>304.45688539999998</v>
      </c>
      <c r="C26" s="187">
        <v>87.25968243868769</v>
      </c>
    </row>
    <row r="27" spans="1:3" x14ac:dyDescent="0.25">
      <c r="A27" s="109">
        <v>2001</v>
      </c>
      <c r="B27" s="186">
        <v>267.92612500000001</v>
      </c>
      <c r="C27" s="187">
        <v>81.558229759306442</v>
      </c>
    </row>
    <row r="28" spans="1:3" x14ac:dyDescent="0.25">
      <c r="A28" s="109">
        <v>2002</v>
      </c>
      <c r="B28" s="186">
        <v>286.14289179999997</v>
      </c>
      <c r="C28" s="187">
        <v>82.778969540401363</v>
      </c>
    </row>
    <row r="29" spans="1:3" x14ac:dyDescent="0.25">
      <c r="A29" s="109">
        <v>2003</v>
      </c>
      <c r="B29" s="186">
        <v>305.615999999998</v>
      </c>
      <c r="C29" s="187">
        <v>83.882318390289811</v>
      </c>
    </row>
    <row r="30" spans="1:3" x14ac:dyDescent="0.25">
      <c r="A30" s="109">
        <v>2004</v>
      </c>
      <c r="B30" s="186">
        <v>320.79699999999798</v>
      </c>
      <c r="C30" s="187">
        <v>82.796792368582857</v>
      </c>
    </row>
    <row r="31" spans="1:3" x14ac:dyDescent="0.25">
      <c r="A31" s="109">
        <v>2005</v>
      </c>
      <c r="B31" s="186">
        <v>337.456999999998</v>
      </c>
      <c r="C31" s="187">
        <v>83.749112766728089</v>
      </c>
    </row>
    <row r="32" spans="1:3" x14ac:dyDescent="0.25">
      <c r="A32" s="109">
        <v>2006</v>
      </c>
      <c r="B32" s="186">
        <v>348.80499999999802</v>
      </c>
      <c r="C32" s="187">
        <v>83.180115277211129</v>
      </c>
    </row>
    <row r="33" spans="1:5" x14ac:dyDescent="0.25">
      <c r="A33" s="109">
        <v>2007</v>
      </c>
      <c r="B33" s="186">
        <v>374.01529999999798</v>
      </c>
      <c r="C33" s="187">
        <v>84.127215840461275</v>
      </c>
    </row>
    <row r="34" spans="1:5" x14ac:dyDescent="0.25">
      <c r="A34" s="109">
        <v>2008</v>
      </c>
      <c r="B34" s="186">
        <v>369.55599999999799</v>
      </c>
      <c r="C34" s="187">
        <v>79.797028847814389</v>
      </c>
    </row>
    <row r="35" spans="1:5" x14ac:dyDescent="0.25">
      <c r="A35" s="109">
        <v>2009</v>
      </c>
      <c r="B35" s="186">
        <v>390.98799999999801</v>
      </c>
      <c r="C35" s="187">
        <v>84.451029858998737</v>
      </c>
    </row>
    <row r="36" spans="1:5" x14ac:dyDescent="0.25">
      <c r="A36" s="109">
        <v>2010</v>
      </c>
      <c r="B36" s="186">
        <v>403.25099999999799</v>
      </c>
      <c r="C36" s="187">
        <v>78.179872392152532</v>
      </c>
    </row>
    <row r="37" spans="1:5" x14ac:dyDescent="0.25">
      <c r="A37" s="109">
        <v>2011</v>
      </c>
      <c r="B37" s="186">
        <v>428.33299999999798</v>
      </c>
      <c r="C37" s="187">
        <v>80.550363135109947</v>
      </c>
    </row>
    <row r="38" spans="1:5" ht="13.15" x14ac:dyDescent="0.3">
      <c r="A38" s="109">
        <v>2012</v>
      </c>
      <c r="B38" s="186">
        <v>415.341999999998</v>
      </c>
      <c r="C38" s="187">
        <v>75.175294752197829</v>
      </c>
      <c r="D38" s="188"/>
    </row>
    <row r="39" spans="1:5" ht="13.15" x14ac:dyDescent="0.3">
      <c r="A39" s="104">
        <v>2013</v>
      </c>
      <c r="B39" s="189">
        <v>385.35141367770501</v>
      </c>
      <c r="C39" s="190">
        <v>69.131324231066287</v>
      </c>
    </row>
    <row r="41" spans="1:5" ht="12.75" customHeight="1" x14ac:dyDescent="0.25">
      <c r="A41" s="212" t="s">
        <v>157</v>
      </c>
      <c r="B41" s="212"/>
      <c r="C41" s="212"/>
      <c r="D41" s="212"/>
      <c r="E41" s="212"/>
    </row>
    <row r="42" spans="1:5" x14ac:dyDescent="0.25">
      <c r="A42" s="212"/>
      <c r="B42" s="212"/>
      <c r="C42" s="212"/>
      <c r="D42" s="212"/>
      <c r="E42" s="212"/>
    </row>
    <row r="43" spans="1:5" ht="13.15" x14ac:dyDescent="0.3">
      <c r="A43" s="144"/>
      <c r="B43" s="191"/>
      <c r="C43" s="144"/>
      <c r="D43" s="144"/>
      <c r="E43" s="144"/>
    </row>
    <row r="44" spans="1:5" ht="13.15" x14ac:dyDescent="0.3">
      <c r="A44" s="180"/>
      <c r="B44" s="192"/>
      <c r="C44" s="180"/>
      <c r="D44" s="180"/>
      <c r="E44" s="180"/>
    </row>
    <row r="45" spans="1:5" ht="13.15" x14ac:dyDescent="0.3">
      <c r="A45" s="180"/>
      <c r="B45" s="192"/>
      <c r="C45" s="180"/>
      <c r="D45" s="180"/>
      <c r="E45" s="180"/>
    </row>
  </sheetData>
  <mergeCells count="1">
    <mergeCell ref="A41:E4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D107"/>
  <sheetViews>
    <sheetView zoomScaleNormal="100" workbookViewId="0"/>
  </sheetViews>
  <sheetFormatPr defaultColWidth="9.140625" defaultRowHeight="12.75" customHeight="1" x14ac:dyDescent="0.2"/>
  <cols>
    <col min="1" max="1" width="31.85546875" style="51" customWidth="1"/>
    <col min="2" max="2" width="15" style="52" bestFit="1" customWidth="1"/>
    <col min="3" max="16384" width="9.140625" style="18"/>
  </cols>
  <sheetData>
    <row r="1" spans="1:4" ht="12.75" customHeight="1" x14ac:dyDescent="0.25">
      <c r="A1" s="55" t="s">
        <v>159</v>
      </c>
    </row>
    <row r="2" spans="1:4" ht="12.75" customHeight="1" x14ac:dyDescent="0.25">
      <c r="A2" s="49"/>
    </row>
    <row r="3" spans="1:4" ht="12.75" customHeight="1" x14ac:dyDescent="0.25">
      <c r="A3" s="53" t="s">
        <v>2</v>
      </c>
      <c r="B3" s="42" t="s">
        <v>136</v>
      </c>
    </row>
    <row r="4" spans="1:4" ht="12.75" customHeight="1" x14ac:dyDescent="0.25">
      <c r="A4" s="50"/>
      <c r="B4" s="48"/>
    </row>
    <row r="5" spans="1:4" ht="12.75" customHeight="1" x14ac:dyDescent="0.25">
      <c r="A5" s="47" t="s">
        <v>3</v>
      </c>
      <c r="B5" s="48">
        <v>23842</v>
      </c>
      <c r="D5" s="43"/>
    </row>
    <row r="6" spans="1:4" ht="12.75" customHeight="1" x14ac:dyDescent="0.2">
      <c r="A6" s="47" t="s">
        <v>6</v>
      </c>
      <c r="B6" s="48">
        <v>9265</v>
      </c>
    </row>
    <row r="7" spans="1:4" ht="12.75" customHeight="1" x14ac:dyDescent="0.25">
      <c r="A7" s="47" t="s">
        <v>8</v>
      </c>
      <c r="B7" s="48">
        <v>5102</v>
      </c>
    </row>
    <row r="8" spans="1:4" ht="12.75" customHeight="1" x14ac:dyDescent="0.25">
      <c r="A8" s="47" t="s">
        <v>10</v>
      </c>
      <c r="B8" s="48">
        <v>3116</v>
      </c>
    </row>
    <row r="9" spans="1:4" ht="12.75" customHeight="1" x14ac:dyDescent="0.25">
      <c r="A9" s="47" t="s">
        <v>4</v>
      </c>
      <c r="B9" s="48">
        <v>1392</v>
      </c>
    </row>
    <row r="10" spans="1:4" ht="12.75" customHeight="1" x14ac:dyDescent="0.25">
      <c r="A10" s="47" t="s">
        <v>121</v>
      </c>
      <c r="B10" s="48">
        <v>1305</v>
      </c>
    </row>
    <row r="11" spans="1:4" ht="12.75" customHeight="1" x14ac:dyDescent="0.25">
      <c r="A11" s="47" t="s">
        <v>5</v>
      </c>
      <c r="B11" s="48">
        <v>1166</v>
      </c>
    </row>
    <row r="12" spans="1:4" ht="12.75" customHeight="1" x14ac:dyDescent="0.25">
      <c r="A12" s="47" t="s">
        <v>95</v>
      </c>
      <c r="B12" s="48">
        <v>1114</v>
      </c>
    </row>
    <row r="13" spans="1:4" ht="12.75" customHeight="1" x14ac:dyDescent="0.25">
      <c r="A13" s="47" t="s">
        <v>17</v>
      </c>
      <c r="B13" s="48">
        <v>1082</v>
      </c>
    </row>
    <row r="14" spans="1:4" ht="12.75" customHeight="1" x14ac:dyDescent="0.25">
      <c r="A14" s="47" t="s">
        <v>64</v>
      </c>
      <c r="B14" s="48">
        <v>976</v>
      </c>
    </row>
    <row r="15" spans="1:4" ht="12.75" customHeight="1" x14ac:dyDescent="0.25">
      <c r="A15" s="47" t="s">
        <v>71</v>
      </c>
      <c r="B15" s="48">
        <v>800</v>
      </c>
    </row>
    <row r="16" spans="1:4" ht="12.75" customHeight="1" x14ac:dyDescent="0.25">
      <c r="A16" s="47" t="s">
        <v>30</v>
      </c>
      <c r="B16" s="48">
        <v>713</v>
      </c>
    </row>
    <row r="17" spans="1:2" ht="12.75" customHeight="1" x14ac:dyDescent="0.25">
      <c r="A17" s="47" t="s">
        <v>16</v>
      </c>
      <c r="B17" s="48">
        <v>607</v>
      </c>
    </row>
    <row r="18" spans="1:2" ht="12.75" customHeight="1" x14ac:dyDescent="0.25">
      <c r="A18" s="47" t="s">
        <v>41</v>
      </c>
      <c r="B18" s="48">
        <v>572</v>
      </c>
    </row>
    <row r="19" spans="1:2" ht="12.75" customHeight="1" x14ac:dyDescent="0.25">
      <c r="A19" s="47" t="s">
        <v>26</v>
      </c>
      <c r="B19" s="48">
        <v>542</v>
      </c>
    </row>
    <row r="20" spans="1:2" ht="12.75" customHeight="1" x14ac:dyDescent="0.25">
      <c r="A20" s="47" t="s">
        <v>100</v>
      </c>
      <c r="B20" s="48">
        <v>507</v>
      </c>
    </row>
    <row r="21" spans="1:2" ht="12.75" customHeight="1" x14ac:dyDescent="0.25">
      <c r="A21" s="47" t="s">
        <v>9</v>
      </c>
      <c r="B21" s="48">
        <v>335</v>
      </c>
    </row>
    <row r="22" spans="1:2" ht="12.75" customHeight="1" x14ac:dyDescent="0.25">
      <c r="A22" s="47" t="s">
        <v>57</v>
      </c>
      <c r="B22" s="48">
        <v>308</v>
      </c>
    </row>
    <row r="23" spans="1:2" ht="12.75" customHeight="1" x14ac:dyDescent="0.25">
      <c r="A23" s="47" t="s">
        <v>29</v>
      </c>
      <c r="B23" s="48">
        <v>308</v>
      </c>
    </row>
    <row r="24" spans="1:2" ht="12.75" customHeight="1" x14ac:dyDescent="0.25">
      <c r="A24" s="47" t="s">
        <v>98</v>
      </c>
      <c r="B24" s="48">
        <v>254</v>
      </c>
    </row>
    <row r="25" spans="1:2" ht="12.75" customHeight="1" x14ac:dyDescent="0.25">
      <c r="A25" s="47" t="s">
        <v>20</v>
      </c>
      <c r="B25" s="48">
        <v>246</v>
      </c>
    </row>
    <row r="26" spans="1:2" ht="12.75" customHeight="1" x14ac:dyDescent="0.25">
      <c r="A26" s="47" t="s">
        <v>110</v>
      </c>
      <c r="B26" s="48">
        <v>218</v>
      </c>
    </row>
    <row r="27" spans="1:2" ht="12.75" customHeight="1" x14ac:dyDescent="0.25">
      <c r="A27" s="47" t="s">
        <v>21</v>
      </c>
      <c r="B27" s="48">
        <v>217</v>
      </c>
    </row>
    <row r="28" spans="1:2" ht="12.75" customHeight="1" x14ac:dyDescent="0.25">
      <c r="A28" s="47" t="s">
        <v>12</v>
      </c>
      <c r="B28" s="48">
        <v>190</v>
      </c>
    </row>
    <row r="29" spans="1:2" ht="12.75" customHeight="1" x14ac:dyDescent="0.25">
      <c r="A29" s="47" t="s">
        <v>35</v>
      </c>
      <c r="B29" s="48">
        <v>181</v>
      </c>
    </row>
    <row r="30" spans="1:2" ht="12.75" customHeight="1" x14ac:dyDescent="0.2">
      <c r="A30" s="47" t="s">
        <v>37</v>
      </c>
      <c r="B30" s="48">
        <v>171</v>
      </c>
    </row>
    <row r="31" spans="1:2" ht="12.75" customHeight="1" x14ac:dyDescent="0.2">
      <c r="A31" s="47" t="s">
        <v>63</v>
      </c>
      <c r="B31" s="48">
        <v>167</v>
      </c>
    </row>
    <row r="32" spans="1:2" ht="12.75" customHeight="1" x14ac:dyDescent="0.2">
      <c r="A32" s="47" t="s">
        <v>28</v>
      </c>
      <c r="B32" s="48">
        <v>164</v>
      </c>
    </row>
    <row r="33" spans="1:2" ht="12.75" customHeight="1" x14ac:dyDescent="0.2">
      <c r="A33" s="47" t="s">
        <v>76</v>
      </c>
      <c r="B33" s="48">
        <v>156</v>
      </c>
    </row>
    <row r="34" spans="1:2" ht="12.75" customHeight="1" x14ac:dyDescent="0.2">
      <c r="A34" s="47" t="s">
        <v>107</v>
      </c>
      <c r="B34" s="48">
        <v>154</v>
      </c>
    </row>
    <row r="35" spans="1:2" ht="12.75" customHeight="1" x14ac:dyDescent="0.2">
      <c r="A35" s="47" t="s">
        <v>90</v>
      </c>
      <c r="B35" s="48">
        <v>150</v>
      </c>
    </row>
    <row r="36" spans="1:2" ht="12.75" customHeight="1" x14ac:dyDescent="0.2">
      <c r="A36" s="47" t="s">
        <v>102</v>
      </c>
      <c r="B36" s="48">
        <v>132</v>
      </c>
    </row>
    <row r="37" spans="1:2" ht="12.75" customHeight="1" x14ac:dyDescent="0.2">
      <c r="A37" s="47" t="s">
        <v>33</v>
      </c>
      <c r="B37" s="48">
        <v>118</v>
      </c>
    </row>
    <row r="38" spans="1:2" ht="12.75" customHeight="1" x14ac:dyDescent="0.25">
      <c r="A38" s="47" t="s">
        <v>43</v>
      </c>
      <c r="B38" s="48">
        <v>114</v>
      </c>
    </row>
    <row r="39" spans="1:2" ht="12.75" customHeight="1" x14ac:dyDescent="0.25">
      <c r="A39" s="47" t="s">
        <v>89</v>
      </c>
      <c r="B39" s="48">
        <v>111</v>
      </c>
    </row>
    <row r="40" spans="1:2" ht="12.75" customHeight="1" x14ac:dyDescent="0.25">
      <c r="A40" s="47" t="s">
        <v>96</v>
      </c>
      <c r="B40" s="48">
        <v>111</v>
      </c>
    </row>
    <row r="41" spans="1:2" ht="12.75" customHeight="1" x14ac:dyDescent="0.25">
      <c r="A41" s="47" t="s">
        <v>106</v>
      </c>
      <c r="B41" s="48">
        <v>96</v>
      </c>
    </row>
    <row r="42" spans="1:2" ht="12.75" customHeight="1" x14ac:dyDescent="0.25">
      <c r="A42" s="47" t="s">
        <v>45</v>
      </c>
      <c r="B42" s="48">
        <v>95</v>
      </c>
    </row>
    <row r="43" spans="1:2" ht="12.75" customHeight="1" x14ac:dyDescent="0.25">
      <c r="A43" s="47" t="s">
        <v>109</v>
      </c>
      <c r="B43" s="48">
        <v>89</v>
      </c>
    </row>
    <row r="44" spans="1:2" ht="12.75" customHeight="1" x14ac:dyDescent="0.25">
      <c r="A44" s="47" t="s">
        <v>11</v>
      </c>
      <c r="B44" s="48">
        <v>76</v>
      </c>
    </row>
    <row r="45" spans="1:2" ht="12.75" customHeight="1" x14ac:dyDescent="0.25">
      <c r="A45" s="47" t="s">
        <v>7</v>
      </c>
      <c r="B45" s="48">
        <v>71</v>
      </c>
    </row>
    <row r="46" spans="1:2" ht="12.75" customHeight="1" x14ac:dyDescent="0.2">
      <c r="A46" s="47" t="s">
        <v>22</v>
      </c>
      <c r="B46" s="48">
        <v>69</v>
      </c>
    </row>
    <row r="47" spans="1:2" ht="12.75" customHeight="1" x14ac:dyDescent="0.2">
      <c r="A47" s="47" t="s">
        <v>54</v>
      </c>
      <c r="B47" s="48">
        <v>67</v>
      </c>
    </row>
    <row r="48" spans="1:2" ht="12.75" customHeight="1" x14ac:dyDescent="0.2">
      <c r="A48" s="47" t="s">
        <v>104</v>
      </c>
      <c r="B48" s="48">
        <v>65</v>
      </c>
    </row>
    <row r="49" spans="1:2" ht="12.75" customHeight="1" x14ac:dyDescent="0.2">
      <c r="A49" s="47" t="s">
        <v>62</v>
      </c>
      <c r="B49" s="48">
        <v>63</v>
      </c>
    </row>
    <row r="50" spans="1:2" ht="12.75" customHeight="1" x14ac:dyDescent="0.2">
      <c r="A50" s="47" t="s">
        <v>46</v>
      </c>
      <c r="B50" s="48">
        <v>62</v>
      </c>
    </row>
    <row r="51" spans="1:2" ht="12.75" customHeight="1" x14ac:dyDescent="0.2">
      <c r="A51" s="47" t="s">
        <v>34</v>
      </c>
      <c r="B51" s="48">
        <v>57</v>
      </c>
    </row>
    <row r="52" spans="1:2" ht="12.75" customHeight="1" x14ac:dyDescent="0.2">
      <c r="A52" s="47" t="s">
        <v>31</v>
      </c>
      <c r="B52" s="48">
        <v>56</v>
      </c>
    </row>
    <row r="53" spans="1:2" ht="12.75" customHeight="1" x14ac:dyDescent="0.2">
      <c r="A53" s="47" t="s">
        <v>94</v>
      </c>
      <c r="B53" s="48">
        <v>52</v>
      </c>
    </row>
    <row r="54" spans="1:2" ht="12.75" customHeight="1" x14ac:dyDescent="0.2">
      <c r="A54" s="47" t="s">
        <v>122</v>
      </c>
      <c r="B54" s="48">
        <v>51</v>
      </c>
    </row>
    <row r="55" spans="1:2" ht="12.75" customHeight="1" x14ac:dyDescent="0.2">
      <c r="A55" s="47" t="s">
        <v>19</v>
      </c>
      <c r="B55" s="48">
        <v>50</v>
      </c>
    </row>
    <row r="56" spans="1:2" ht="12.75" customHeight="1" x14ac:dyDescent="0.2">
      <c r="A56" s="47" t="s">
        <v>74</v>
      </c>
      <c r="B56" s="48">
        <v>43</v>
      </c>
    </row>
    <row r="57" spans="1:2" ht="12.75" customHeight="1" x14ac:dyDescent="0.2">
      <c r="A57" s="47" t="s">
        <v>18</v>
      </c>
      <c r="B57" s="48">
        <v>41</v>
      </c>
    </row>
    <row r="58" spans="1:2" ht="12.75" customHeight="1" x14ac:dyDescent="0.2">
      <c r="A58" s="47" t="s">
        <v>69</v>
      </c>
      <c r="B58" s="48">
        <v>38</v>
      </c>
    </row>
    <row r="59" spans="1:2" ht="12.75" customHeight="1" x14ac:dyDescent="0.2">
      <c r="A59" s="47" t="s">
        <v>65</v>
      </c>
      <c r="B59" s="48">
        <v>37</v>
      </c>
    </row>
    <row r="60" spans="1:2" ht="12.75" customHeight="1" x14ac:dyDescent="0.2">
      <c r="A60" s="18" t="s">
        <v>138</v>
      </c>
      <c r="B60" s="48">
        <v>31</v>
      </c>
    </row>
    <row r="61" spans="1:2" ht="12.75" customHeight="1" x14ac:dyDescent="0.2">
      <c r="A61" s="47" t="s">
        <v>72</v>
      </c>
      <c r="B61" s="48">
        <v>30</v>
      </c>
    </row>
    <row r="62" spans="1:2" ht="12.75" customHeight="1" x14ac:dyDescent="0.2">
      <c r="A62" s="47" t="s">
        <v>60</v>
      </c>
      <c r="B62" s="48">
        <v>29</v>
      </c>
    </row>
    <row r="63" spans="1:2" ht="12.75" customHeight="1" x14ac:dyDescent="0.2">
      <c r="A63" s="47" t="s">
        <v>59</v>
      </c>
      <c r="B63" s="48">
        <v>29</v>
      </c>
    </row>
    <row r="64" spans="1:2" ht="12.75" customHeight="1" x14ac:dyDescent="0.2">
      <c r="A64" s="47" t="s">
        <v>123</v>
      </c>
      <c r="B64" s="48">
        <v>29</v>
      </c>
    </row>
    <row r="65" spans="1:2" ht="12.75" customHeight="1" x14ac:dyDescent="0.2">
      <c r="A65" s="47" t="s">
        <v>61</v>
      </c>
      <c r="B65" s="48">
        <v>27</v>
      </c>
    </row>
    <row r="66" spans="1:2" ht="12.75" customHeight="1" x14ac:dyDescent="0.2">
      <c r="A66" s="47" t="s">
        <v>58</v>
      </c>
      <c r="B66" s="48">
        <v>25</v>
      </c>
    </row>
    <row r="67" spans="1:2" ht="12.75" customHeight="1" x14ac:dyDescent="0.2">
      <c r="A67" s="47" t="s">
        <v>52</v>
      </c>
      <c r="B67" s="48">
        <v>21</v>
      </c>
    </row>
    <row r="68" spans="1:2" ht="12.75" customHeight="1" x14ac:dyDescent="0.2">
      <c r="A68" s="47" t="s">
        <v>84</v>
      </c>
      <c r="B68" s="48">
        <v>19</v>
      </c>
    </row>
    <row r="69" spans="1:2" ht="12.75" customHeight="1" x14ac:dyDescent="0.2">
      <c r="A69" s="47" t="s">
        <v>77</v>
      </c>
      <c r="B69" s="48">
        <v>19</v>
      </c>
    </row>
    <row r="70" spans="1:2" ht="12.75" customHeight="1" x14ac:dyDescent="0.2">
      <c r="A70" s="47" t="s">
        <v>82</v>
      </c>
      <c r="B70" s="48">
        <v>19</v>
      </c>
    </row>
    <row r="71" spans="1:2" ht="12.75" customHeight="1" x14ac:dyDescent="0.2">
      <c r="A71" s="47" t="s">
        <v>139</v>
      </c>
      <c r="B71" s="48">
        <v>18</v>
      </c>
    </row>
    <row r="72" spans="1:2" ht="12.75" customHeight="1" x14ac:dyDescent="0.2">
      <c r="A72" s="47" t="s">
        <v>73</v>
      </c>
      <c r="B72" s="48">
        <v>18</v>
      </c>
    </row>
    <row r="73" spans="1:2" ht="12.75" customHeight="1" x14ac:dyDescent="0.2">
      <c r="A73" s="47" t="s">
        <v>108</v>
      </c>
      <c r="B73" s="48">
        <v>17</v>
      </c>
    </row>
    <row r="74" spans="1:2" ht="12.75" customHeight="1" x14ac:dyDescent="0.2">
      <c r="A74" s="47" t="s">
        <v>70</v>
      </c>
      <c r="B74" s="48">
        <v>17</v>
      </c>
    </row>
    <row r="75" spans="1:2" ht="12.75" customHeight="1" x14ac:dyDescent="0.2">
      <c r="A75" s="47" t="s">
        <v>27</v>
      </c>
      <c r="B75" s="48">
        <v>16</v>
      </c>
    </row>
    <row r="76" spans="1:2" ht="12.75" customHeight="1" x14ac:dyDescent="0.2">
      <c r="A76" s="47" t="s">
        <v>36</v>
      </c>
      <c r="B76" s="48">
        <v>15</v>
      </c>
    </row>
    <row r="77" spans="1:2" ht="12.75" customHeight="1" x14ac:dyDescent="0.2">
      <c r="A77" s="47" t="s">
        <v>48</v>
      </c>
      <c r="B77" s="48">
        <v>14</v>
      </c>
    </row>
    <row r="78" spans="1:2" ht="12.75" customHeight="1" x14ac:dyDescent="0.2">
      <c r="A78" s="47" t="s">
        <v>66</v>
      </c>
      <c r="B78" s="48">
        <v>14</v>
      </c>
    </row>
    <row r="79" spans="1:2" ht="12.75" customHeight="1" x14ac:dyDescent="0.2">
      <c r="A79" s="47" t="s">
        <v>86</v>
      </c>
      <c r="B79" s="48">
        <v>14</v>
      </c>
    </row>
    <row r="80" spans="1:2" ht="12.75" customHeight="1" x14ac:dyDescent="0.2">
      <c r="A80" s="47" t="s">
        <v>79</v>
      </c>
      <c r="B80" s="48">
        <v>13</v>
      </c>
    </row>
    <row r="81" spans="1:2" ht="12.75" customHeight="1" x14ac:dyDescent="0.2">
      <c r="A81" s="47" t="s">
        <v>23</v>
      </c>
      <c r="B81" s="48">
        <v>12</v>
      </c>
    </row>
    <row r="82" spans="1:2" ht="12.75" customHeight="1" x14ac:dyDescent="0.2">
      <c r="A82" s="47" t="s">
        <v>47</v>
      </c>
      <c r="B82" s="48">
        <v>11</v>
      </c>
    </row>
    <row r="83" spans="1:2" ht="12.75" customHeight="1" x14ac:dyDescent="0.2">
      <c r="A83" s="47" t="s">
        <v>32</v>
      </c>
      <c r="B83" s="48">
        <v>10</v>
      </c>
    </row>
    <row r="84" spans="1:2" ht="12.75" customHeight="1" x14ac:dyDescent="0.2">
      <c r="A84" s="47" t="s">
        <v>87</v>
      </c>
      <c r="B84" s="48">
        <v>10</v>
      </c>
    </row>
    <row r="85" spans="1:2" ht="12.75" customHeight="1" x14ac:dyDescent="0.2">
      <c r="A85" s="47" t="s">
        <v>51</v>
      </c>
      <c r="B85" s="48">
        <v>10</v>
      </c>
    </row>
    <row r="86" spans="1:2" ht="12.75" customHeight="1" x14ac:dyDescent="0.2">
      <c r="A86" s="47" t="s">
        <v>85</v>
      </c>
      <c r="B86" s="48">
        <v>9</v>
      </c>
    </row>
    <row r="87" spans="1:2" ht="12.75" customHeight="1" x14ac:dyDescent="0.2">
      <c r="A87" s="47" t="s">
        <v>44</v>
      </c>
      <c r="B87" s="48">
        <v>9</v>
      </c>
    </row>
    <row r="88" spans="1:2" ht="12.75" customHeight="1" x14ac:dyDescent="0.2">
      <c r="A88" s="47" t="s">
        <v>93</v>
      </c>
      <c r="B88" s="48">
        <v>8</v>
      </c>
    </row>
    <row r="89" spans="1:2" ht="12.75" customHeight="1" x14ac:dyDescent="0.2">
      <c r="A89" s="47" t="s">
        <v>68</v>
      </c>
      <c r="B89" s="48">
        <v>7</v>
      </c>
    </row>
    <row r="90" spans="1:2" ht="12.75" customHeight="1" x14ac:dyDescent="0.2">
      <c r="A90" s="47" t="s">
        <v>81</v>
      </c>
      <c r="B90" s="48">
        <v>7</v>
      </c>
    </row>
    <row r="91" spans="1:2" ht="12.75" customHeight="1" x14ac:dyDescent="0.2">
      <c r="A91" s="47" t="s">
        <v>105</v>
      </c>
      <c r="B91" s="48">
        <v>6</v>
      </c>
    </row>
    <row r="92" spans="1:2" ht="12.75" customHeight="1" x14ac:dyDescent="0.2">
      <c r="A92" s="47" t="s">
        <v>55</v>
      </c>
      <c r="B92" s="48">
        <v>6</v>
      </c>
    </row>
    <row r="93" spans="1:2" ht="12.75" customHeight="1" x14ac:dyDescent="0.2">
      <c r="A93" s="47" t="s">
        <v>124</v>
      </c>
      <c r="B93" s="48">
        <v>5</v>
      </c>
    </row>
    <row r="94" spans="1:2" ht="12.75" customHeight="1" x14ac:dyDescent="0.2">
      <c r="A94" s="47" t="s">
        <v>83</v>
      </c>
      <c r="B94" s="48">
        <v>5</v>
      </c>
    </row>
    <row r="95" spans="1:2" ht="12.75" customHeight="1" x14ac:dyDescent="0.2">
      <c r="A95" s="47" t="s">
        <v>50</v>
      </c>
      <c r="B95" s="48">
        <v>4</v>
      </c>
    </row>
    <row r="96" spans="1:2" ht="12.75" customHeight="1" x14ac:dyDescent="0.2">
      <c r="A96" s="47" t="s">
        <v>53</v>
      </c>
      <c r="B96" s="48">
        <v>4</v>
      </c>
    </row>
    <row r="97" spans="1:4" ht="12.75" customHeight="1" x14ac:dyDescent="0.2">
      <c r="A97" s="47" t="s">
        <v>97</v>
      </c>
      <c r="B97" s="48">
        <v>4</v>
      </c>
    </row>
    <row r="98" spans="1:4" ht="12.75" customHeight="1" x14ac:dyDescent="0.2">
      <c r="A98" s="47" t="s">
        <v>25</v>
      </c>
      <c r="B98" s="48">
        <v>3</v>
      </c>
    </row>
    <row r="99" spans="1:4" ht="12.75" customHeight="1" x14ac:dyDescent="0.2">
      <c r="A99" s="47" t="s">
        <v>24</v>
      </c>
      <c r="B99" s="48">
        <v>3</v>
      </c>
    </row>
    <row r="100" spans="1:4" ht="12.75" customHeight="1" x14ac:dyDescent="0.2">
      <c r="A100" s="47"/>
      <c r="B100" s="48"/>
    </row>
    <row r="101" spans="1:4" ht="12.75" customHeight="1" x14ac:dyDescent="0.2">
      <c r="A101" s="54" t="s">
        <v>137</v>
      </c>
      <c r="B101" s="42">
        <f>SUM(B5:B99)</f>
        <v>57651</v>
      </c>
    </row>
    <row r="103" spans="1:4" ht="12.75" customHeight="1" x14ac:dyDescent="0.2">
      <c r="A103" s="218" t="s">
        <v>158</v>
      </c>
      <c r="B103" s="218"/>
      <c r="C103" s="218"/>
      <c r="D103" s="218"/>
    </row>
    <row r="104" spans="1:4" ht="12.75" customHeight="1" x14ac:dyDescent="0.2">
      <c r="A104" s="218"/>
      <c r="B104" s="218"/>
      <c r="C104" s="218"/>
      <c r="D104" s="218"/>
    </row>
    <row r="105" spans="1:4" ht="12.75" customHeight="1" x14ac:dyDescent="0.2">
      <c r="A105" s="218"/>
      <c r="B105" s="218"/>
      <c r="C105" s="218"/>
      <c r="D105" s="218"/>
    </row>
    <row r="106" spans="1:4" ht="12.75" customHeight="1" x14ac:dyDescent="0.2">
      <c r="A106" s="218"/>
      <c r="B106" s="218"/>
      <c r="C106" s="218"/>
      <c r="D106" s="218"/>
    </row>
    <row r="107" spans="1:4" ht="12.75" customHeight="1" x14ac:dyDescent="0.2">
      <c r="A107" s="60"/>
      <c r="B107" s="60"/>
      <c r="C107" s="60"/>
    </row>
  </sheetData>
  <mergeCells count="1">
    <mergeCell ref="A103:D106"/>
  </mergeCells>
  <pageMargins left="0.7" right="0.7" top="0.75" bottom="0.75" header="0.3" footer="0.3"/>
  <pageSetup scale="5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G43"/>
  <sheetViews>
    <sheetView zoomScaleNormal="100" workbookViewId="0"/>
  </sheetViews>
  <sheetFormatPr defaultColWidth="9.140625" defaultRowHeight="12.75" x14ac:dyDescent="0.25"/>
  <cols>
    <col min="1" max="1" width="5.85546875" style="181" customWidth="1"/>
    <col min="2" max="2" width="9.140625" style="171"/>
    <col min="3" max="3" width="16" style="171" customWidth="1"/>
    <col min="4" max="4" width="9.140625" style="171"/>
    <col min="5" max="5" width="16.5703125" style="171" customWidth="1"/>
    <col min="6" max="6" width="22" style="171" bestFit="1" customWidth="1"/>
    <col min="7" max="7" width="9.140625" style="171"/>
    <col min="8" max="16384" width="9.140625" style="172"/>
  </cols>
  <sheetData>
    <row r="1" spans="1:7" x14ac:dyDescent="0.25">
      <c r="A1" s="170" t="s">
        <v>127</v>
      </c>
    </row>
    <row r="3" spans="1:7" x14ac:dyDescent="0.25">
      <c r="A3" s="173" t="s">
        <v>0</v>
      </c>
      <c r="B3" s="174" t="s">
        <v>111</v>
      </c>
      <c r="C3" s="174" t="s">
        <v>99</v>
      </c>
      <c r="D3" s="174" t="s">
        <v>56</v>
      </c>
      <c r="E3" s="174" t="s">
        <v>40</v>
      </c>
      <c r="F3" s="174" t="s">
        <v>42</v>
      </c>
      <c r="G3" s="174" t="s">
        <v>75</v>
      </c>
    </row>
    <row r="4" spans="1:7" x14ac:dyDescent="0.25">
      <c r="A4" s="182"/>
      <c r="B4" s="219" t="s">
        <v>128</v>
      </c>
      <c r="C4" s="219"/>
      <c r="D4" s="219"/>
      <c r="E4" s="219"/>
      <c r="F4" s="219"/>
      <c r="G4" s="219"/>
    </row>
    <row r="5" spans="1:7" x14ac:dyDescent="0.25">
      <c r="A5" s="175"/>
      <c r="B5" s="176"/>
      <c r="C5" s="176"/>
      <c r="D5" s="176"/>
      <c r="E5" s="176"/>
      <c r="F5" s="176"/>
    </row>
    <row r="6" spans="1:7" x14ac:dyDescent="0.25">
      <c r="A6" s="175">
        <v>1980</v>
      </c>
      <c r="B6" s="177">
        <v>17.986999999999998</v>
      </c>
      <c r="C6" s="177">
        <v>11.5</v>
      </c>
      <c r="D6" s="177">
        <v>6.4870000000000001</v>
      </c>
      <c r="E6" s="177">
        <v>0</v>
      </c>
      <c r="F6" s="177">
        <v>0</v>
      </c>
      <c r="G6" s="177">
        <v>0</v>
      </c>
    </row>
    <row r="7" spans="1:7" x14ac:dyDescent="0.25">
      <c r="A7" s="175">
        <v>1981</v>
      </c>
      <c r="B7" s="177">
        <v>22.686</v>
      </c>
      <c r="C7" s="177">
        <v>12.595000000000001</v>
      </c>
      <c r="D7" s="177">
        <v>9.0909999999999993</v>
      </c>
      <c r="E7" s="177">
        <v>0</v>
      </c>
      <c r="F7" s="177">
        <v>0</v>
      </c>
      <c r="G7" s="177">
        <v>1</v>
      </c>
    </row>
    <row r="8" spans="1:7" x14ac:dyDescent="0.25">
      <c r="A8" s="175">
        <v>1982</v>
      </c>
      <c r="B8" s="177">
        <v>25.074999999999999</v>
      </c>
      <c r="C8" s="177">
        <v>12.595000000000001</v>
      </c>
      <c r="D8" s="177">
        <v>11.48</v>
      </c>
      <c r="E8" s="177">
        <v>0</v>
      </c>
      <c r="F8" s="177">
        <v>0</v>
      </c>
      <c r="G8" s="177">
        <v>1</v>
      </c>
    </row>
    <row r="9" spans="1:7" x14ac:dyDescent="0.25">
      <c r="A9" s="175">
        <v>1983</v>
      </c>
      <c r="B9" s="177">
        <v>26.895</v>
      </c>
      <c r="C9" s="177">
        <v>13.955</v>
      </c>
      <c r="D9" s="177">
        <v>11.94</v>
      </c>
      <c r="E9" s="177">
        <v>0</v>
      </c>
      <c r="F9" s="177">
        <v>0</v>
      </c>
      <c r="G9" s="177">
        <v>1</v>
      </c>
    </row>
    <row r="10" spans="1:7" x14ac:dyDescent="0.25">
      <c r="A10" s="175">
        <v>1984</v>
      </c>
      <c r="B10" s="177">
        <v>33.186</v>
      </c>
      <c r="C10" s="177">
        <v>15.055</v>
      </c>
      <c r="D10" s="177">
        <v>17.131</v>
      </c>
      <c r="E10" s="177">
        <v>0</v>
      </c>
      <c r="F10" s="177">
        <v>0</v>
      </c>
      <c r="G10" s="177">
        <v>1</v>
      </c>
    </row>
    <row r="11" spans="1:7" x14ac:dyDescent="0.25">
      <c r="A11" s="175">
        <v>1985</v>
      </c>
      <c r="B11" s="177">
        <v>35.048000000000002</v>
      </c>
      <c r="C11" s="177">
        <v>15.355</v>
      </c>
      <c r="D11" s="177">
        <v>18.693000000000001</v>
      </c>
      <c r="E11" s="177">
        <v>0</v>
      </c>
      <c r="F11" s="177">
        <v>0</v>
      </c>
      <c r="G11" s="177">
        <v>1</v>
      </c>
    </row>
    <row r="12" spans="1:7" x14ac:dyDescent="0.25">
      <c r="A12" s="175">
        <v>1986</v>
      </c>
      <c r="B12" s="177">
        <v>37.357999999999997</v>
      </c>
      <c r="C12" s="177">
        <v>15.355</v>
      </c>
      <c r="D12" s="177">
        <v>20.029</v>
      </c>
      <c r="E12" s="177">
        <v>0</v>
      </c>
      <c r="F12" s="177">
        <v>0.97399999999999998</v>
      </c>
      <c r="G12" s="177">
        <v>1</v>
      </c>
    </row>
    <row r="13" spans="1:7" x14ac:dyDescent="0.25">
      <c r="A13" s="175">
        <v>1987</v>
      </c>
      <c r="B13" s="177">
        <v>40.134</v>
      </c>
      <c r="C13" s="177">
        <v>16.555</v>
      </c>
      <c r="D13" s="177">
        <v>21.605</v>
      </c>
      <c r="E13" s="177">
        <v>0</v>
      </c>
      <c r="F13" s="177">
        <v>0.97399999999999998</v>
      </c>
      <c r="G13" s="177">
        <v>1</v>
      </c>
    </row>
    <row r="14" spans="1:7" x14ac:dyDescent="0.25">
      <c r="A14" s="175">
        <v>1988</v>
      </c>
      <c r="B14" s="177">
        <v>41.319000000000003</v>
      </c>
      <c r="C14" s="177">
        <v>17.155000000000001</v>
      </c>
      <c r="D14" s="177">
        <v>21.79</v>
      </c>
      <c r="E14" s="177">
        <v>0</v>
      </c>
      <c r="F14" s="177">
        <v>0.97399999999999998</v>
      </c>
      <c r="G14" s="177">
        <v>1.4</v>
      </c>
    </row>
    <row r="15" spans="1:7" x14ac:dyDescent="0.25">
      <c r="A15" s="175">
        <v>1989</v>
      </c>
      <c r="B15" s="177">
        <v>64.001419999999996</v>
      </c>
      <c r="C15" s="177">
        <v>18.004999999999999</v>
      </c>
      <c r="D15" s="177">
        <v>25.527999999999999</v>
      </c>
      <c r="E15" s="177">
        <v>18.09442</v>
      </c>
      <c r="F15" s="177">
        <v>0.97399999999999998</v>
      </c>
      <c r="G15" s="177">
        <v>1.4</v>
      </c>
    </row>
    <row r="16" spans="1:7" x14ac:dyDescent="0.25">
      <c r="A16" s="175">
        <v>1990</v>
      </c>
      <c r="B16" s="177">
        <v>71.977019999999996</v>
      </c>
      <c r="C16" s="177">
        <v>18.945</v>
      </c>
      <c r="D16" s="177">
        <v>31.01</v>
      </c>
      <c r="E16" s="177">
        <v>19.648019999999999</v>
      </c>
      <c r="F16" s="177">
        <v>0.97399999999999998</v>
      </c>
      <c r="G16" s="177">
        <v>1.4</v>
      </c>
    </row>
    <row r="17" spans="1:7" x14ac:dyDescent="0.25">
      <c r="A17" s="175">
        <v>1991</v>
      </c>
      <c r="B17" s="177">
        <v>77.223569999999995</v>
      </c>
      <c r="C17" s="177">
        <v>20.145</v>
      </c>
      <c r="D17" s="177">
        <v>36.107999999999997</v>
      </c>
      <c r="E17" s="177">
        <v>18.59657</v>
      </c>
      <c r="F17" s="177">
        <v>0.97399999999999998</v>
      </c>
      <c r="G17" s="177">
        <v>1.4</v>
      </c>
    </row>
    <row r="18" spans="1:7" x14ac:dyDescent="0.25">
      <c r="A18" s="175">
        <v>1992</v>
      </c>
      <c r="B18" s="177">
        <v>80.754739999999998</v>
      </c>
      <c r="C18" s="177">
        <v>20.465</v>
      </c>
      <c r="D18" s="177">
        <v>36.542999999999999</v>
      </c>
      <c r="E18" s="177">
        <v>21.37274</v>
      </c>
      <c r="F18" s="177">
        <v>0.97399999999999998</v>
      </c>
      <c r="G18" s="177">
        <v>1.4</v>
      </c>
    </row>
    <row r="19" spans="1:7" x14ac:dyDescent="0.25">
      <c r="A19" s="175">
        <v>1993</v>
      </c>
      <c r="B19" s="177">
        <v>85.627399999999994</v>
      </c>
      <c r="C19" s="177">
        <v>21.484999999999999</v>
      </c>
      <c r="D19" s="177">
        <v>39.238999999999997</v>
      </c>
      <c r="E19" s="177">
        <v>21.3294</v>
      </c>
      <c r="F19" s="177">
        <v>0.97399999999999998</v>
      </c>
      <c r="G19" s="177">
        <v>1.4</v>
      </c>
    </row>
    <row r="20" spans="1:7" x14ac:dyDescent="0.25">
      <c r="A20" s="175">
        <v>1994</v>
      </c>
      <c r="B20" s="177">
        <v>89.656899999999993</v>
      </c>
      <c r="C20" s="177">
        <v>26.606999999999999</v>
      </c>
      <c r="D20" s="177">
        <v>38.085000000000001</v>
      </c>
      <c r="E20" s="177">
        <v>21.390899999999998</v>
      </c>
      <c r="F20" s="177">
        <v>0.97399999999999998</v>
      </c>
      <c r="G20" s="177">
        <v>1.4</v>
      </c>
    </row>
    <row r="21" spans="1:7" x14ac:dyDescent="0.25">
      <c r="A21" s="175">
        <v>1995</v>
      </c>
      <c r="B21" s="177">
        <v>91.738569999999996</v>
      </c>
      <c r="C21" s="177">
        <v>28.827000000000002</v>
      </c>
      <c r="D21" s="177">
        <v>37.774000000000001</v>
      </c>
      <c r="E21" s="177">
        <v>21.563569999999999</v>
      </c>
      <c r="F21" s="177">
        <v>0.97399999999999998</v>
      </c>
      <c r="G21" s="177">
        <v>1.4</v>
      </c>
    </row>
    <row r="22" spans="1:7" x14ac:dyDescent="0.25">
      <c r="A22" s="175">
        <v>1996</v>
      </c>
      <c r="B22" s="177">
        <v>93.480220000000003</v>
      </c>
      <c r="C22" s="177">
        <v>29.927</v>
      </c>
      <c r="D22" s="177">
        <v>38.692</v>
      </c>
      <c r="E22" s="177">
        <v>21.287220000000001</v>
      </c>
      <c r="F22" s="177">
        <v>0.97399999999999998</v>
      </c>
      <c r="G22" s="177">
        <v>1.4</v>
      </c>
    </row>
    <row r="23" spans="1:7" x14ac:dyDescent="0.25">
      <c r="A23" s="175">
        <v>1997</v>
      </c>
      <c r="B23" s="177">
        <v>91.661100000000005</v>
      </c>
      <c r="C23" s="177">
        <v>30.327000000000002</v>
      </c>
      <c r="D23" s="177">
        <v>38.273000000000003</v>
      </c>
      <c r="E23" s="177">
        <v>19.487100000000002</v>
      </c>
      <c r="F23" s="177">
        <v>0.97399999999999998</v>
      </c>
      <c r="G23" s="177">
        <v>1.4</v>
      </c>
    </row>
    <row r="24" spans="1:7" x14ac:dyDescent="0.25">
      <c r="A24" s="175">
        <v>1998</v>
      </c>
      <c r="B24" s="177">
        <v>95.156499999999994</v>
      </c>
      <c r="C24" s="177">
        <v>31.896999999999998</v>
      </c>
      <c r="D24" s="177">
        <v>39.99</v>
      </c>
      <c r="E24" s="177">
        <v>19.695499999999999</v>
      </c>
      <c r="F24" s="177">
        <v>0.97399999999999998</v>
      </c>
      <c r="G24" s="177">
        <v>1.4</v>
      </c>
    </row>
    <row r="25" spans="1:7" x14ac:dyDescent="0.25">
      <c r="A25" s="175">
        <v>1999</v>
      </c>
      <c r="B25" s="177">
        <v>96.499300000000005</v>
      </c>
      <c r="C25" s="177">
        <v>33.497</v>
      </c>
      <c r="D25" s="177">
        <v>39.686</v>
      </c>
      <c r="E25" s="177">
        <v>19.7423</v>
      </c>
      <c r="F25" s="177">
        <v>0.97399999999999998</v>
      </c>
      <c r="G25" s="177">
        <v>1.4</v>
      </c>
    </row>
    <row r="26" spans="1:7" x14ac:dyDescent="0.25">
      <c r="A26" s="175">
        <v>2000</v>
      </c>
      <c r="B26" s="177">
        <v>98.47439</v>
      </c>
      <c r="C26" s="177">
        <v>34.997</v>
      </c>
      <c r="D26" s="177">
        <v>40.204000000000001</v>
      </c>
      <c r="E26" s="177">
        <v>19.699390000000001</v>
      </c>
      <c r="F26" s="177">
        <v>0.97399999999999998</v>
      </c>
      <c r="G26" s="177">
        <v>1.4</v>
      </c>
    </row>
    <row r="27" spans="1:7" x14ac:dyDescent="0.25">
      <c r="A27" s="175">
        <v>2001</v>
      </c>
      <c r="B27" s="177">
        <v>99.903980000000004</v>
      </c>
      <c r="C27" s="177">
        <v>36.127000000000002</v>
      </c>
      <c r="D27" s="177">
        <v>40.362000000000002</v>
      </c>
      <c r="E27" s="177">
        <v>19.840979999999998</v>
      </c>
      <c r="F27" s="177">
        <v>0.97399999999999998</v>
      </c>
      <c r="G27" s="177">
        <v>1.4</v>
      </c>
    </row>
    <row r="28" spans="1:7" x14ac:dyDescent="0.25">
      <c r="A28" s="175">
        <v>2002</v>
      </c>
      <c r="B28" s="177">
        <v>99.382400000000004</v>
      </c>
      <c r="C28" s="177">
        <v>36.097999999999999</v>
      </c>
      <c r="D28" s="177">
        <v>38.402000000000001</v>
      </c>
      <c r="E28" s="177">
        <v>20.548400000000001</v>
      </c>
      <c r="F28" s="177">
        <v>0.97399999999999998</v>
      </c>
      <c r="G28" s="177">
        <v>1.4</v>
      </c>
    </row>
    <row r="29" spans="1:7" x14ac:dyDescent="0.25">
      <c r="A29" s="175">
        <v>2003</v>
      </c>
      <c r="B29" s="177">
        <v>101.83579</v>
      </c>
      <c r="C29" s="177">
        <v>36.097999999999999</v>
      </c>
      <c r="D29" s="177">
        <v>40.704999999999998</v>
      </c>
      <c r="E29" s="177">
        <v>20.698789999999999</v>
      </c>
      <c r="F29" s="177">
        <v>0.97399999999999998</v>
      </c>
      <c r="G29" s="177">
        <v>1.4</v>
      </c>
    </row>
    <row r="30" spans="1:7" x14ac:dyDescent="0.25">
      <c r="A30" s="175">
        <v>2004</v>
      </c>
      <c r="B30" s="177">
        <v>102.59644</v>
      </c>
      <c r="C30" s="177">
        <v>36.006999999999998</v>
      </c>
      <c r="D30" s="177">
        <v>40.85</v>
      </c>
      <c r="E30" s="177">
        <v>20.94144</v>
      </c>
      <c r="F30" s="177">
        <v>0.97399999999999998</v>
      </c>
      <c r="G30" s="177">
        <v>1.8640000000000001</v>
      </c>
    </row>
    <row r="31" spans="1:7" x14ac:dyDescent="0.25">
      <c r="A31" s="175">
        <v>2005</v>
      </c>
      <c r="B31" s="177">
        <v>103.70062</v>
      </c>
      <c r="C31" s="177">
        <v>36.401000000000003</v>
      </c>
      <c r="D31" s="177">
        <v>40.978000000000002</v>
      </c>
      <c r="E31" s="177">
        <v>21.523620000000001</v>
      </c>
      <c r="F31" s="177">
        <v>0.97399999999999998</v>
      </c>
      <c r="G31" s="177">
        <v>1.8640000000000001</v>
      </c>
    </row>
    <row r="32" spans="1:7" x14ac:dyDescent="0.25">
      <c r="A32" s="175">
        <v>2006</v>
      </c>
      <c r="B32" s="177">
        <v>107.70534000000001</v>
      </c>
      <c r="C32" s="177">
        <v>38.600999999999999</v>
      </c>
      <c r="D32" s="177">
        <v>42.517000000000003</v>
      </c>
      <c r="E32" s="177">
        <v>21.638339999999999</v>
      </c>
      <c r="F32" s="177">
        <v>0.97399999999999998</v>
      </c>
      <c r="G32" s="177">
        <v>1.8640000000000001</v>
      </c>
    </row>
    <row r="33" spans="1:7" x14ac:dyDescent="0.25">
      <c r="A33" s="175">
        <v>2007</v>
      </c>
      <c r="B33" s="177">
        <v>113.0733</v>
      </c>
      <c r="C33" s="177">
        <v>41.676000000000002</v>
      </c>
      <c r="D33" s="177">
        <v>44.234000000000002</v>
      </c>
      <c r="E33" s="177">
        <v>22.063300000000002</v>
      </c>
      <c r="F33" s="177">
        <v>0.97399999999999998</v>
      </c>
      <c r="G33" s="177">
        <v>1.8640000000000001</v>
      </c>
    </row>
    <row r="34" spans="1:7" x14ac:dyDescent="0.25">
      <c r="A34" s="175">
        <v>2008</v>
      </c>
      <c r="B34" s="177">
        <v>114.773</v>
      </c>
      <c r="C34" s="177">
        <v>42.930999999999997</v>
      </c>
      <c r="D34" s="177">
        <v>44.707000000000001</v>
      </c>
      <c r="E34" s="177">
        <v>22.035</v>
      </c>
      <c r="F34" s="177">
        <v>0.97399999999999998</v>
      </c>
      <c r="G34" s="177">
        <v>1.8640000000000001</v>
      </c>
    </row>
    <row r="35" spans="1:7" x14ac:dyDescent="0.25">
      <c r="A35" s="175">
        <v>2009</v>
      </c>
      <c r="B35" s="177">
        <v>119.223</v>
      </c>
      <c r="C35" s="177">
        <v>46.401000000000003</v>
      </c>
      <c r="D35" s="177">
        <v>45.061</v>
      </c>
      <c r="E35" s="177">
        <v>22.337</v>
      </c>
      <c r="F35" s="177">
        <v>0.97399999999999998</v>
      </c>
      <c r="G35" s="177">
        <v>1.8640000000000001</v>
      </c>
    </row>
    <row r="36" spans="1:7" x14ac:dyDescent="0.25">
      <c r="A36" s="175">
        <v>2010</v>
      </c>
      <c r="B36" s="177">
        <v>121.065</v>
      </c>
      <c r="C36" s="177">
        <v>47.866</v>
      </c>
      <c r="D36" s="177">
        <v>45.399000000000001</v>
      </c>
      <c r="E36" s="177">
        <v>22.376000000000001</v>
      </c>
      <c r="F36" s="177">
        <v>0.97399999999999998</v>
      </c>
      <c r="G36" s="177">
        <v>1.8640000000000001</v>
      </c>
    </row>
    <row r="37" spans="1:7" x14ac:dyDescent="0.25">
      <c r="A37" s="175">
        <v>2011</v>
      </c>
      <c r="B37" s="177">
        <v>126.39</v>
      </c>
      <c r="C37" s="177">
        <v>52.316000000000003</v>
      </c>
      <c r="D37" s="177">
        <v>45.856000000000002</v>
      </c>
      <c r="E37" s="177">
        <v>22.47</v>
      </c>
      <c r="F37" s="177">
        <v>0.97399999999999998</v>
      </c>
      <c r="G37" s="177">
        <v>1.8640000000000001</v>
      </c>
    </row>
    <row r="38" spans="1:7" ht="13.15" x14ac:dyDescent="0.3">
      <c r="A38" s="173">
        <v>2012</v>
      </c>
      <c r="B38" s="178">
        <v>130.92400000000001</v>
      </c>
      <c r="C38" s="178">
        <v>52.616</v>
      </c>
      <c r="D38" s="178">
        <v>50.015000000000001</v>
      </c>
      <c r="E38" s="178">
        <v>22.545000000000002</v>
      </c>
      <c r="F38" s="178">
        <v>0.97399999999999998</v>
      </c>
      <c r="G38" s="178">
        <v>1.8640000000000001</v>
      </c>
    </row>
    <row r="40" spans="1:7" ht="12.75" customHeight="1" x14ac:dyDescent="0.25">
      <c r="A40" s="220" t="s">
        <v>132</v>
      </c>
      <c r="B40" s="220"/>
      <c r="C40" s="220"/>
      <c r="D40" s="220"/>
      <c r="E40" s="220"/>
      <c r="F40" s="220"/>
      <c r="G40" s="220"/>
    </row>
    <row r="41" spans="1:7" x14ac:dyDescent="0.25">
      <c r="A41" s="220"/>
      <c r="B41" s="220"/>
      <c r="C41" s="220"/>
      <c r="D41" s="220"/>
      <c r="E41" s="220"/>
      <c r="F41" s="220"/>
      <c r="G41" s="220"/>
    </row>
    <row r="42" spans="1:7" x14ac:dyDescent="0.25">
      <c r="A42" s="220"/>
      <c r="B42" s="220"/>
      <c r="C42" s="220"/>
      <c r="D42" s="220"/>
      <c r="E42" s="220"/>
      <c r="F42" s="220"/>
      <c r="G42" s="220"/>
    </row>
    <row r="43" spans="1:7" ht="13.15" x14ac:dyDescent="0.3">
      <c r="A43" s="180"/>
      <c r="B43" s="180"/>
      <c r="C43" s="180"/>
      <c r="D43" s="180"/>
      <c r="E43" s="180"/>
    </row>
  </sheetData>
  <mergeCells count="2">
    <mergeCell ref="B4:G4"/>
    <mergeCell ref="A40:G4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L45"/>
  <sheetViews>
    <sheetView zoomScaleNormal="100" workbookViewId="0"/>
  </sheetViews>
  <sheetFormatPr defaultColWidth="9.140625" defaultRowHeight="12.75" x14ac:dyDescent="0.25"/>
  <cols>
    <col min="1" max="1" width="7.140625" style="181" customWidth="1"/>
    <col min="2" max="4" width="13.7109375" style="171" customWidth="1"/>
    <col min="5" max="9" width="11.140625" style="171" customWidth="1"/>
    <col min="10" max="10" width="13.7109375" style="171" customWidth="1"/>
    <col min="11" max="11" width="15.140625" style="171" customWidth="1"/>
    <col min="12" max="12" width="13.7109375" style="172" customWidth="1"/>
    <col min="13" max="16384" width="9.140625" style="172"/>
  </cols>
  <sheetData>
    <row r="1" spans="1:12" x14ac:dyDescent="0.25">
      <c r="A1" s="170" t="s">
        <v>161</v>
      </c>
    </row>
    <row r="3" spans="1:12" x14ac:dyDescent="0.25">
      <c r="A3" s="173" t="s">
        <v>0</v>
      </c>
      <c r="B3" s="174" t="s">
        <v>10</v>
      </c>
      <c r="C3" s="174" t="s">
        <v>6</v>
      </c>
      <c r="D3" s="174" t="s">
        <v>3</v>
      </c>
      <c r="E3" s="174" t="s">
        <v>26</v>
      </c>
      <c r="F3" s="174" t="s">
        <v>37</v>
      </c>
      <c r="G3" s="174" t="s">
        <v>30</v>
      </c>
      <c r="H3" s="174" t="s">
        <v>29</v>
      </c>
      <c r="I3" s="174" t="s">
        <v>17</v>
      </c>
      <c r="J3" s="174" t="s">
        <v>121</v>
      </c>
      <c r="K3" s="174" t="s">
        <v>16</v>
      </c>
      <c r="L3" s="174" t="s">
        <v>111</v>
      </c>
    </row>
    <row r="4" spans="1:12" x14ac:dyDescent="0.25">
      <c r="A4" s="175"/>
      <c r="B4" s="219" t="s">
        <v>128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x14ac:dyDescent="0.25">
      <c r="A5" s="175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</row>
    <row r="6" spans="1:12" x14ac:dyDescent="0.25">
      <c r="A6" s="175">
        <v>1980</v>
      </c>
      <c r="B6" s="177">
        <v>11.5</v>
      </c>
      <c r="C6" s="177" t="s">
        <v>141</v>
      </c>
      <c r="D6" s="177" t="s">
        <v>141</v>
      </c>
      <c r="E6" s="177" t="s">
        <v>141</v>
      </c>
      <c r="F6" s="177" t="s">
        <v>141</v>
      </c>
      <c r="G6" s="177">
        <v>1.6140000000000001</v>
      </c>
      <c r="H6" s="177" t="s">
        <v>141</v>
      </c>
      <c r="I6" s="177" t="s">
        <v>141</v>
      </c>
      <c r="J6" s="177" t="s">
        <v>141</v>
      </c>
      <c r="K6" s="177" t="s">
        <v>141</v>
      </c>
      <c r="L6" s="177">
        <v>17.986999999999998</v>
      </c>
    </row>
    <row r="7" spans="1:12" x14ac:dyDescent="0.25">
      <c r="A7" s="175">
        <v>1981</v>
      </c>
      <c r="B7" s="177">
        <v>12.595000000000001</v>
      </c>
      <c r="C7" s="177" t="s">
        <v>141</v>
      </c>
      <c r="D7" s="177" t="s">
        <v>141</v>
      </c>
      <c r="E7" s="177" t="s">
        <v>141</v>
      </c>
      <c r="F7" s="177" t="s">
        <v>141</v>
      </c>
      <c r="G7" s="177">
        <v>1.6140000000000001</v>
      </c>
      <c r="H7" s="177" t="s">
        <v>141</v>
      </c>
      <c r="I7" s="177">
        <v>2.6030000000000002</v>
      </c>
      <c r="J7" s="177" t="s">
        <v>141</v>
      </c>
      <c r="K7" s="177" t="s">
        <v>141</v>
      </c>
      <c r="L7" s="177">
        <v>22.686</v>
      </c>
    </row>
    <row r="8" spans="1:12" x14ac:dyDescent="0.25">
      <c r="A8" s="175">
        <v>1982</v>
      </c>
      <c r="B8" s="177">
        <v>12.595000000000001</v>
      </c>
      <c r="C8" s="177" t="s">
        <v>141</v>
      </c>
      <c r="D8" s="177" t="s">
        <v>141</v>
      </c>
      <c r="E8" s="177" t="s">
        <v>141</v>
      </c>
      <c r="F8" s="177" t="s">
        <v>141</v>
      </c>
      <c r="G8" s="177">
        <v>2.5339999999999998</v>
      </c>
      <c r="H8" s="177" t="s">
        <v>141</v>
      </c>
      <c r="I8" s="177">
        <v>2.762</v>
      </c>
      <c r="J8" s="177" t="s">
        <v>141</v>
      </c>
      <c r="K8" s="177" t="s">
        <v>141</v>
      </c>
      <c r="L8" s="177">
        <v>25.074999999999999</v>
      </c>
    </row>
    <row r="9" spans="1:12" x14ac:dyDescent="0.25">
      <c r="A9" s="175">
        <v>1983</v>
      </c>
      <c r="B9" s="177">
        <v>13.955</v>
      </c>
      <c r="C9" s="177" t="s">
        <v>141</v>
      </c>
      <c r="D9" s="177" t="s">
        <v>141</v>
      </c>
      <c r="E9" s="177" t="s">
        <v>141</v>
      </c>
      <c r="F9" s="177" t="s">
        <v>141</v>
      </c>
      <c r="G9" s="177">
        <v>2.5339999999999998</v>
      </c>
      <c r="H9" s="177" t="s">
        <v>141</v>
      </c>
      <c r="I9" s="177">
        <v>3.0529999999999999</v>
      </c>
      <c r="J9" s="177" t="s">
        <v>141</v>
      </c>
      <c r="K9" s="177" t="s">
        <v>141</v>
      </c>
      <c r="L9" s="177">
        <v>26.895</v>
      </c>
    </row>
    <row r="10" spans="1:12" x14ac:dyDescent="0.25">
      <c r="A10" s="175">
        <v>1984</v>
      </c>
      <c r="B10" s="177">
        <v>14.055</v>
      </c>
      <c r="C10" s="177" t="s">
        <v>141</v>
      </c>
      <c r="D10" s="177" t="s">
        <v>141</v>
      </c>
      <c r="E10" s="177">
        <v>5.1749999999999998</v>
      </c>
      <c r="F10" s="177" t="s">
        <v>141</v>
      </c>
      <c r="G10" s="177">
        <v>2.5339999999999998</v>
      </c>
      <c r="H10" s="177" t="s">
        <v>141</v>
      </c>
      <c r="I10" s="177">
        <v>3.0670000000000002</v>
      </c>
      <c r="J10" s="177" t="s">
        <v>141</v>
      </c>
      <c r="K10" s="177" t="s">
        <v>141</v>
      </c>
      <c r="L10" s="177">
        <v>33.186</v>
      </c>
    </row>
    <row r="11" spans="1:12" x14ac:dyDescent="0.25">
      <c r="A11" s="175">
        <v>1985</v>
      </c>
      <c r="B11" s="177">
        <v>14.355</v>
      </c>
      <c r="C11" s="177" t="s">
        <v>141</v>
      </c>
      <c r="D11" s="177" t="s">
        <v>141</v>
      </c>
      <c r="E11" s="177">
        <v>5.6559999999999997</v>
      </c>
      <c r="F11" s="177" t="s">
        <v>141</v>
      </c>
      <c r="G11" s="177">
        <v>2.5550000000000002</v>
      </c>
      <c r="H11" s="177" t="s">
        <v>141</v>
      </c>
      <c r="I11" s="177">
        <v>3.5750000000000002</v>
      </c>
      <c r="J11" s="177" t="s">
        <v>141</v>
      </c>
      <c r="K11" s="177" t="s">
        <v>141</v>
      </c>
      <c r="L11" s="177">
        <v>35.048000000000002</v>
      </c>
    </row>
    <row r="12" spans="1:12" x14ac:dyDescent="0.25">
      <c r="A12" s="175">
        <v>1986</v>
      </c>
      <c r="B12" s="177">
        <v>14.355</v>
      </c>
      <c r="C12" s="177" t="s">
        <v>141</v>
      </c>
      <c r="D12" s="177" t="s">
        <v>141</v>
      </c>
      <c r="E12" s="177">
        <v>5.444</v>
      </c>
      <c r="F12" s="177" t="s">
        <v>141</v>
      </c>
      <c r="G12" s="177">
        <v>2.9940000000000002</v>
      </c>
      <c r="H12" s="177" t="s">
        <v>141</v>
      </c>
      <c r="I12" s="177">
        <v>3.923</v>
      </c>
      <c r="J12" s="177" t="s">
        <v>141</v>
      </c>
      <c r="K12" s="177" t="s">
        <v>141</v>
      </c>
      <c r="L12" s="177">
        <v>37.357999999999997</v>
      </c>
    </row>
    <row r="13" spans="1:12" x14ac:dyDescent="0.25">
      <c r="A13" s="175">
        <v>1987</v>
      </c>
      <c r="B13" s="177">
        <v>15.555</v>
      </c>
      <c r="C13" s="177" t="s">
        <v>141</v>
      </c>
      <c r="D13" s="177" t="s">
        <v>141</v>
      </c>
      <c r="E13" s="177">
        <v>5.444</v>
      </c>
      <c r="F13" s="177" t="s">
        <v>141</v>
      </c>
      <c r="G13" s="177">
        <v>4.0869999999999997</v>
      </c>
      <c r="H13" s="177" t="s">
        <v>141</v>
      </c>
      <c r="I13" s="177">
        <v>4.335</v>
      </c>
      <c r="J13" s="177" t="s">
        <v>141</v>
      </c>
      <c r="K13" s="177" t="s">
        <v>141</v>
      </c>
      <c r="L13" s="177">
        <v>40.134</v>
      </c>
    </row>
    <row r="14" spans="1:12" x14ac:dyDescent="0.25">
      <c r="A14" s="175">
        <v>1988</v>
      </c>
      <c r="B14" s="177">
        <v>16.155000000000001</v>
      </c>
      <c r="C14" s="177" t="s">
        <v>141</v>
      </c>
      <c r="D14" s="177" t="s">
        <v>141</v>
      </c>
      <c r="E14" s="177">
        <v>5.444</v>
      </c>
      <c r="F14" s="177" t="s">
        <v>141</v>
      </c>
      <c r="G14" s="177">
        <v>4.2370000000000001</v>
      </c>
      <c r="H14" s="177" t="s">
        <v>141</v>
      </c>
      <c r="I14" s="177">
        <v>4.335</v>
      </c>
      <c r="J14" s="177" t="s">
        <v>141</v>
      </c>
      <c r="K14" s="177" t="s">
        <v>141</v>
      </c>
      <c r="L14" s="177">
        <v>41.319000000000003</v>
      </c>
    </row>
    <row r="15" spans="1:12" x14ac:dyDescent="0.25">
      <c r="A15" s="175">
        <v>1989</v>
      </c>
      <c r="B15" s="177">
        <v>17.004999999999999</v>
      </c>
      <c r="C15" s="177">
        <v>18.09442</v>
      </c>
      <c r="D15" s="177" t="s">
        <v>141</v>
      </c>
      <c r="E15" s="177">
        <v>5.69</v>
      </c>
      <c r="F15" s="177" t="s">
        <v>141</v>
      </c>
      <c r="G15" s="177">
        <v>4.2370000000000001</v>
      </c>
      <c r="H15" s="177" t="s">
        <v>141</v>
      </c>
      <c r="I15" s="177">
        <v>4.3499999999999996</v>
      </c>
      <c r="J15" s="177" t="s">
        <v>141</v>
      </c>
      <c r="K15" s="177">
        <v>2.7869999999999999</v>
      </c>
      <c r="L15" s="177">
        <v>64.001419999999996</v>
      </c>
    </row>
    <row r="16" spans="1:12" x14ac:dyDescent="0.25">
      <c r="A16" s="175">
        <v>1990</v>
      </c>
      <c r="B16" s="177">
        <v>17.004999999999999</v>
      </c>
      <c r="C16" s="177">
        <v>19.462019999999999</v>
      </c>
      <c r="D16" s="177" t="s">
        <v>141</v>
      </c>
      <c r="E16" s="177">
        <v>6.1879999999999997</v>
      </c>
      <c r="F16" s="177">
        <v>1.7529999999999999</v>
      </c>
      <c r="G16" s="177">
        <v>7.03</v>
      </c>
      <c r="H16" s="177" t="s">
        <v>141</v>
      </c>
      <c r="I16" s="177">
        <v>4.9109999999999996</v>
      </c>
      <c r="J16" s="177" t="s">
        <v>141</v>
      </c>
      <c r="K16" s="177">
        <v>2.7869999999999999</v>
      </c>
      <c r="L16" s="177">
        <v>71.977019999999996</v>
      </c>
    </row>
    <row r="17" spans="1:12" x14ac:dyDescent="0.25">
      <c r="A17" s="175">
        <v>1991</v>
      </c>
      <c r="B17" s="177">
        <v>18.204999999999998</v>
      </c>
      <c r="C17" s="177">
        <v>18.41357</v>
      </c>
      <c r="D17" s="177" t="s">
        <v>141</v>
      </c>
      <c r="E17" s="177">
        <v>6.3860000000000001</v>
      </c>
      <c r="F17" s="177">
        <v>1.7529999999999999</v>
      </c>
      <c r="G17" s="177">
        <v>7.0869999999999997</v>
      </c>
      <c r="H17" s="177">
        <v>4.516</v>
      </c>
      <c r="I17" s="177">
        <v>4.9109999999999996</v>
      </c>
      <c r="J17" s="177" t="s">
        <v>141</v>
      </c>
      <c r="K17" s="177">
        <v>2.7869999999999999</v>
      </c>
      <c r="L17" s="177">
        <v>77.223569999999995</v>
      </c>
    </row>
    <row r="18" spans="1:12" x14ac:dyDescent="0.25">
      <c r="A18" s="175">
        <v>1992</v>
      </c>
      <c r="B18" s="177">
        <v>18.524999999999999</v>
      </c>
      <c r="C18" s="177">
        <v>21.18974</v>
      </c>
      <c r="D18" s="177" t="s">
        <v>141</v>
      </c>
      <c r="E18" s="177">
        <v>6.633</v>
      </c>
      <c r="F18" s="177">
        <v>1.7529999999999999</v>
      </c>
      <c r="G18" s="177">
        <v>7.09</v>
      </c>
      <c r="H18" s="177">
        <v>4.5759999999999996</v>
      </c>
      <c r="I18" s="177">
        <v>4.9109999999999996</v>
      </c>
      <c r="J18" s="177" t="s">
        <v>141</v>
      </c>
      <c r="K18" s="177">
        <v>2.7869999999999999</v>
      </c>
      <c r="L18" s="177">
        <v>80.754739999999998</v>
      </c>
    </row>
    <row r="19" spans="1:12" x14ac:dyDescent="0.25">
      <c r="A19" s="175">
        <v>1993</v>
      </c>
      <c r="B19" s="177">
        <v>18.945</v>
      </c>
      <c r="C19" s="177">
        <v>21.1464</v>
      </c>
      <c r="D19" s="177">
        <v>0.6</v>
      </c>
      <c r="E19" s="177">
        <v>6.8810000000000002</v>
      </c>
      <c r="F19" s="177">
        <v>1.7529999999999999</v>
      </c>
      <c r="G19" s="177">
        <v>7.0880000000000001</v>
      </c>
      <c r="H19" s="177">
        <v>5.8</v>
      </c>
      <c r="I19" s="177">
        <v>4.9109999999999996</v>
      </c>
      <c r="J19" s="177" t="s">
        <v>141</v>
      </c>
      <c r="K19" s="177">
        <v>2.7869999999999999</v>
      </c>
      <c r="L19" s="177">
        <v>85.627399999999994</v>
      </c>
    </row>
    <row r="20" spans="1:12" x14ac:dyDescent="0.25">
      <c r="A20" s="175">
        <v>1994</v>
      </c>
      <c r="B20" s="177">
        <v>20.864999999999998</v>
      </c>
      <c r="C20" s="177">
        <v>21.207899999999999</v>
      </c>
      <c r="D20" s="177">
        <v>1.2</v>
      </c>
      <c r="E20" s="177">
        <v>6.8810000000000002</v>
      </c>
      <c r="F20" s="177">
        <v>1.7689999999999999</v>
      </c>
      <c r="G20" s="177">
        <v>7.0890000000000004</v>
      </c>
      <c r="H20" s="177">
        <v>4.6280000000000001</v>
      </c>
      <c r="I20" s="177">
        <v>4.9109999999999996</v>
      </c>
      <c r="J20" s="177">
        <v>1</v>
      </c>
      <c r="K20" s="177">
        <v>2.7879999999999998</v>
      </c>
      <c r="L20" s="177">
        <v>89.656899999999993</v>
      </c>
    </row>
    <row r="21" spans="1:12" x14ac:dyDescent="0.25">
      <c r="A21" s="175">
        <v>1995</v>
      </c>
      <c r="B21" s="177">
        <v>22.285</v>
      </c>
      <c r="C21" s="177">
        <v>21.386569999999999</v>
      </c>
      <c r="D21" s="177">
        <v>1.4</v>
      </c>
      <c r="E21" s="177">
        <v>6.88</v>
      </c>
      <c r="F21" s="177">
        <v>1.7689999999999999</v>
      </c>
      <c r="G21" s="177">
        <v>7.0890000000000004</v>
      </c>
      <c r="H21" s="177">
        <v>4.5279999999999996</v>
      </c>
      <c r="I21" s="177">
        <v>5.0949999999999998</v>
      </c>
      <c r="J21" s="177">
        <v>1.6</v>
      </c>
      <c r="K21" s="177">
        <v>2.7879999999999998</v>
      </c>
      <c r="L21" s="177">
        <v>91.738569999999996</v>
      </c>
    </row>
    <row r="22" spans="1:12" x14ac:dyDescent="0.25">
      <c r="A22" s="175">
        <v>1996</v>
      </c>
      <c r="B22" s="177">
        <v>23.184999999999999</v>
      </c>
      <c r="C22" s="177">
        <v>21.110220000000002</v>
      </c>
      <c r="D22" s="177">
        <v>1.6</v>
      </c>
      <c r="E22" s="177">
        <v>6.8769999999999998</v>
      </c>
      <c r="F22" s="177">
        <v>1.77</v>
      </c>
      <c r="G22" s="177">
        <v>7.0739999999999998</v>
      </c>
      <c r="H22" s="177">
        <v>4.6349999999999998</v>
      </c>
      <c r="I22" s="177">
        <v>5.0949999999999998</v>
      </c>
      <c r="J22" s="177">
        <v>1.6</v>
      </c>
      <c r="K22" s="177">
        <v>2.7879999999999998</v>
      </c>
      <c r="L22" s="177">
        <v>93.480220000000003</v>
      </c>
    </row>
    <row r="23" spans="1:12" x14ac:dyDescent="0.25">
      <c r="A23" s="175">
        <v>1997</v>
      </c>
      <c r="B23" s="177">
        <v>23.184999999999999</v>
      </c>
      <c r="C23" s="177">
        <v>19.310099999999998</v>
      </c>
      <c r="D23" s="177">
        <v>2</v>
      </c>
      <c r="E23" s="177">
        <v>6.8860000000000001</v>
      </c>
      <c r="F23" s="177">
        <v>1.77</v>
      </c>
      <c r="G23" s="177">
        <v>7.0709999999999997</v>
      </c>
      <c r="H23" s="177">
        <v>4.5449999999999999</v>
      </c>
      <c r="I23" s="177">
        <v>5.0949999999999998</v>
      </c>
      <c r="J23" s="177">
        <v>1.6</v>
      </c>
      <c r="K23" s="177">
        <v>2.7879999999999998</v>
      </c>
      <c r="L23" s="177">
        <v>91.661100000000005</v>
      </c>
    </row>
    <row r="24" spans="1:12" x14ac:dyDescent="0.25">
      <c r="A24" s="175">
        <v>1998</v>
      </c>
      <c r="B24" s="177">
        <v>23.905000000000001</v>
      </c>
      <c r="C24" s="177">
        <v>19.5185</v>
      </c>
      <c r="D24" s="177">
        <v>2.2999999999999998</v>
      </c>
      <c r="E24" s="177">
        <v>7</v>
      </c>
      <c r="F24" s="177">
        <v>1.77</v>
      </c>
      <c r="G24" s="177">
        <v>7.0709999999999997</v>
      </c>
      <c r="H24" s="177">
        <v>5.8570000000000002</v>
      </c>
      <c r="I24" s="177">
        <v>5.0949999999999998</v>
      </c>
      <c r="J24" s="177">
        <v>1.6</v>
      </c>
      <c r="K24" s="177">
        <v>2.7879999999999998</v>
      </c>
      <c r="L24" s="177">
        <v>95.156499999999994</v>
      </c>
    </row>
    <row r="25" spans="1:12" x14ac:dyDescent="0.25">
      <c r="A25" s="175">
        <v>1999</v>
      </c>
      <c r="B25" s="177">
        <v>24.305</v>
      </c>
      <c r="C25" s="177">
        <v>19.565300000000001</v>
      </c>
      <c r="D25" s="177">
        <v>3.5</v>
      </c>
      <c r="E25" s="177">
        <v>7.0270000000000001</v>
      </c>
      <c r="F25" s="177">
        <v>1.77</v>
      </c>
      <c r="G25" s="177">
        <v>7.1680000000000001</v>
      </c>
      <c r="H25" s="177">
        <v>5.4690000000000003</v>
      </c>
      <c r="I25" s="177">
        <v>5.0949999999999998</v>
      </c>
      <c r="J25" s="177">
        <v>1.6</v>
      </c>
      <c r="K25" s="177">
        <v>2.7879999999999998</v>
      </c>
      <c r="L25" s="177">
        <v>96.499300000000005</v>
      </c>
    </row>
    <row r="26" spans="1:12" x14ac:dyDescent="0.25">
      <c r="A26" s="175">
        <v>2000</v>
      </c>
      <c r="B26" s="177">
        <v>24.305</v>
      </c>
      <c r="C26" s="177">
        <v>19.522390000000001</v>
      </c>
      <c r="D26" s="177">
        <v>5</v>
      </c>
      <c r="E26" s="177">
        <v>6.9569999999999999</v>
      </c>
      <c r="F26" s="177">
        <v>2.1669999999999998</v>
      </c>
      <c r="G26" s="177">
        <v>7.1669999999999998</v>
      </c>
      <c r="H26" s="177">
        <v>4.6539999999999999</v>
      </c>
      <c r="I26" s="177">
        <v>5.2880000000000003</v>
      </c>
      <c r="J26" s="177">
        <v>1.6</v>
      </c>
      <c r="K26" s="177">
        <v>2.7879999999999998</v>
      </c>
      <c r="L26" s="177">
        <v>98.47439</v>
      </c>
    </row>
    <row r="27" spans="1:12" x14ac:dyDescent="0.25">
      <c r="A27" s="175">
        <v>2001</v>
      </c>
      <c r="B27" s="177">
        <v>24.734999999999999</v>
      </c>
      <c r="C27" s="177">
        <v>19.663979999999999</v>
      </c>
      <c r="D27" s="177">
        <v>5</v>
      </c>
      <c r="E27" s="177">
        <v>6.9779999999999998</v>
      </c>
      <c r="F27" s="177">
        <v>2.1890000000000001</v>
      </c>
      <c r="G27" s="177">
        <v>7.1669999999999998</v>
      </c>
      <c r="H27" s="177">
        <v>4.5620000000000003</v>
      </c>
      <c r="I27" s="177">
        <v>5.2880000000000003</v>
      </c>
      <c r="J27" s="177">
        <v>2.2999999999999998</v>
      </c>
      <c r="K27" s="177">
        <v>2.7879999999999998</v>
      </c>
      <c r="L27" s="177">
        <v>99.903980000000004</v>
      </c>
    </row>
    <row r="28" spans="1:12" x14ac:dyDescent="0.25">
      <c r="A28" s="175">
        <v>2002</v>
      </c>
      <c r="B28" s="177">
        <v>24.706</v>
      </c>
      <c r="C28" s="177">
        <v>20.371400000000001</v>
      </c>
      <c r="D28" s="177">
        <v>5</v>
      </c>
      <c r="E28" s="177">
        <v>6.9569999999999999</v>
      </c>
      <c r="F28" s="177">
        <v>2.1890000000000001</v>
      </c>
      <c r="G28" s="177">
        <v>7.1820000000000004</v>
      </c>
      <c r="H28" s="177">
        <v>4.5620000000000003</v>
      </c>
      <c r="I28" s="177">
        <v>2.5179999999999998</v>
      </c>
      <c r="J28" s="177">
        <v>2.2999999999999998</v>
      </c>
      <c r="K28" s="177">
        <v>2.7879999999999998</v>
      </c>
      <c r="L28" s="177">
        <v>99.382400000000004</v>
      </c>
    </row>
    <row r="29" spans="1:12" x14ac:dyDescent="0.25">
      <c r="A29" s="175">
        <v>2003</v>
      </c>
      <c r="B29" s="177">
        <v>24.706</v>
      </c>
      <c r="C29" s="177">
        <v>20.521789999999999</v>
      </c>
      <c r="D29" s="177">
        <v>5</v>
      </c>
      <c r="E29" s="177">
        <v>6.9569999999999999</v>
      </c>
      <c r="F29" s="177">
        <v>2.1890000000000001</v>
      </c>
      <c r="G29" s="177">
        <v>7.1820000000000004</v>
      </c>
      <c r="H29" s="177">
        <v>4.1980000000000004</v>
      </c>
      <c r="I29" s="177">
        <v>5.41</v>
      </c>
      <c r="J29" s="177">
        <v>2.2999999999999998</v>
      </c>
      <c r="K29" s="177">
        <v>2.7879999999999998</v>
      </c>
      <c r="L29" s="177">
        <v>101.83579</v>
      </c>
    </row>
    <row r="30" spans="1:12" x14ac:dyDescent="0.25">
      <c r="A30" s="175">
        <v>2004</v>
      </c>
      <c r="B30" s="177">
        <v>24.689</v>
      </c>
      <c r="C30" s="177">
        <v>20.76444</v>
      </c>
      <c r="D30" s="177">
        <v>5</v>
      </c>
      <c r="E30" s="177">
        <v>6.9550000000000001</v>
      </c>
      <c r="F30" s="177">
        <v>2.1890000000000001</v>
      </c>
      <c r="G30" s="177">
        <v>7.125</v>
      </c>
      <c r="H30" s="177">
        <v>4.1980000000000004</v>
      </c>
      <c r="I30" s="177">
        <v>5.4119999999999999</v>
      </c>
      <c r="J30" s="177">
        <v>2.2999999999999998</v>
      </c>
      <c r="K30" s="177">
        <v>2.7879999999999998</v>
      </c>
      <c r="L30" s="177">
        <v>102.59644</v>
      </c>
    </row>
    <row r="31" spans="1:12" x14ac:dyDescent="0.25">
      <c r="A31" s="175">
        <v>2005</v>
      </c>
      <c r="B31" s="177">
        <v>25.158999999999999</v>
      </c>
      <c r="C31" s="177">
        <v>21.346620000000001</v>
      </c>
      <c r="D31" s="177">
        <v>5.6</v>
      </c>
      <c r="E31" s="177">
        <v>7.1029999999999998</v>
      </c>
      <c r="F31" s="177">
        <v>2.1890000000000001</v>
      </c>
      <c r="G31" s="177">
        <v>7.125</v>
      </c>
      <c r="H31" s="177">
        <v>4.1980000000000004</v>
      </c>
      <c r="I31" s="177">
        <v>5.4119999999999999</v>
      </c>
      <c r="J31" s="177">
        <v>2.2999999999999998</v>
      </c>
      <c r="K31" s="177">
        <v>2.7879999999999998</v>
      </c>
      <c r="L31" s="177">
        <v>103.70062</v>
      </c>
    </row>
    <row r="32" spans="1:12" x14ac:dyDescent="0.25">
      <c r="A32" s="175">
        <v>2006</v>
      </c>
      <c r="B32" s="177">
        <v>25.158999999999999</v>
      </c>
      <c r="C32" s="177">
        <v>21.46134</v>
      </c>
      <c r="D32" s="177">
        <v>6.2</v>
      </c>
      <c r="E32" s="177">
        <v>7.5439999999999996</v>
      </c>
      <c r="F32" s="177">
        <v>2.1890000000000001</v>
      </c>
      <c r="G32" s="177">
        <v>7.125</v>
      </c>
      <c r="H32" s="177">
        <v>4.8540000000000001</v>
      </c>
      <c r="I32" s="177">
        <v>5.4119999999999999</v>
      </c>
      <c r="J32" s="177">
        <v>3.9</v>
      </c>
      <c r="K32" s="177">
        <v>2.726</v>
      </c>
      <c r="L32" s="177">
        <v>107.70534000000001</v>
      </c>
    </row>
    <row r="33" spans="1:12" x14ac:dyDescent="0.25">
      <c r="A33" s="175">
        <v>2007</v>
      </c>
      <c r="B33" s="177">
        <v>25.489000000000001</v>
      </c>
      <c r="C33" s="177">
        <v>21.886299999999999</v>
      </c>
      <c r="D33" s="177">
        <v>8.9450000000000003</v>
      </c>
      <c r="E33" s="177">
        <v>7.5439999999999996</v>
      </c>
      <c r="F33" s="177">
        <v>2.1989999999999998</v>
      </c>
      <c r="G33" s="177">
        <v>7.125</v>
      </c>
      <c r="H33" s="177">
        <v>6.5519999999999996</v>
      </c>
      <c r="I33" s="177">
        <v>5.4119999999999999</v>
      </c>
      <c r="J33" s="177">
        <v>3.9</v>
      </c>
      <c r="K33" s="177">
        <v>2.7440000000000002</v>
      </c>
      <c r="L33" s="177">
        <v>113.0733</v>
      </c>
    </row>
    <row r="34" spans="1:12" x14ac:dyDescent="0.25">
      <c r="A34" s="175">
        <v>2008</v>
      </c>
      <c r="B34" s="177">
        <v>25.489000000000001</v>
      </c>
      <c r="C34" s="177">
        <v>21.858000000000001</v>
      </c>
      <c r="D34" s="177">
        <v>10.199999999999999</v>
      </c>
      <c r="E34" s="177">
        <v>7.5439999999999996</v>
      </c>
      <c r="F34" s="177">
        <v>2.649</v>
      </c>
      <c r="G34" s="177">
        <v>6.9850000000000003</v>
      </c>
      <c r="H34" s="177">
        <v>6.4939999999999998</v>
      </c>
      <c r="I34" s="177">
        <v>5.4119999999999999</v>
      </c>
      <c r="J34" s="177">
        <v>3.9</v>
      </c>
      <c r="K34" s="177">
        <v>2.7440000000000002</v>
      </c>
      <c r="L34" s="177">
        <v>114.773</v>
      </c>
    </row>
    <row r="35" spans="1:12" x14ac:dyDescent="0.25">
      <c r="A35" s="175">
        <v>2009</v>
      </c>
      <c r="B35" s="177">
        <v>25.459</v>
      </c>
      <c r="C35" s="177">
        <v>22.16</v>
      </c>
      <c r="D35" s="177">
        <v>13.7</v>
      </c>
      <c r="E35" s="177">
        <v>7.5439999999999996</v>
      </c>
      <c r="F35" s="177">
        <v>2.78</v>
      </c>
      <c r="G35" s="177">
        <v>6.9850000000000003</v>
      </c>
      <c r="H35" s="177">
        <v>6.6660000000000004</v>
      </c>
      <c r="I35" s="177">
        <v>5.4359999999999999</v>
      </c>
      <c r="J35" s="177">
        <v>3.9</v>
      </c>
      <c r="K35" s="177">
        <v>2.7440000000000002</v>
      </c>
      <c r="L35" s="177">
        <v>119.223</v>
      </c>
    </row>
    <row r="36" spans="1:12" x14ac:dyDescent="0.25">
      <c r="A36" s="175">
        <v>2010</v>
      </c>
      <c r="B36" s="177">
        <v>25.373999999999999</v>
      </c>
      <c r="C36" s="177">
        <v>22.199000000000002</v>
      </c>
      <c r="D36" s="177">
        <v>15.25</v>
      </c>
      <c r="E36" s="177">
        <v>7.5439999999999996</v>
      </c>
      <c r="F36" s="177">
        <v>3.02</v>
      </c>
      <c r="G36" s="177">
        <v>6.9850000000000003</v>
      </c>
      <c r="H36" s="177">
        <v>6.7839999999999998</v>
      </c>
      <c r="I36" s="177">
        <v>5.26</v>
      </c>
      <c r="J36" s="177">
        <v>3.9</v>
      </c>
      <c r="K36" s="177">
        <v>2.7440000000000002</v>
      </c>
      <c r="L36" s="177">
        <v>121.065</v>
      </c>
    </row>
    <row r="37" spans="1:12" x14ac:dyDescent="0.25">
      <c r="A37" s="175">
        <v>2011</v>
      </c>
      <c r="B37" s="177">
        <v>26.274000000000001</v>
      </c>
      <c r="C37" s="177">
        <v>22.292999999999999</v>
      </c>
      <c r="D37" s="177">
        <v>18</v>
      </c>
      <c r="E37" s="177">
        <v>7.5439999999999996</v>
      </c>
      <c r="F37" s="177">
        <v>3.3650000000000002</v>
      </c>
      <c r="G37" s="177">
        <v>6.9850000000000003</v>
      </c>
      <c r="H37" s="177">
        <v>6.7770000000000001</v>
      </c>
      <c r="I37" s="177">
        <v>5.26</v>
      </c>
      <c r="J37" s="177">
        <v>4.7</v>
      </c>
      <c r="K37" s="177">
        <v>2.7440000000000002</v>
      </c>
      <c r="L37" s="177">
        <v>126.39</v>
      </c>
    </row>
    <row r="38" spans="1:12" ht="13.15" x14ac:dyDescent="0.3">
      <c r="A38" s="173">
        <v>2012</v>
      </c>
      <c r="B38" s="178">
        <v>26.274000000000001</v>
      </c>
      <c r="C38" s="178">
        <v>22.367999999999999</v>
      </c>
      <c r="D38" s="178">
        <v>18.3</v>
      </c>
      <c r="E38" s="178">
        <v>7.5439999999999996</v>
      </c>
      <c r="F38" s="178">
        <v>7.524</v>
      </c>
      <c r="G38" s="178">
        <v>6.9850000000000003</v>
      </c>
      <c r="H38" s="178">
        <v>6.7770000000000001</v>
      </c>
      <c r="I38" s="178">
        <v>5.26</v>
      </c>
      <c r="J38" s="178">
        <v>4.7</v>
      </c>
      <c r="K38" s="178">
        <v>2.7440000000000002</v>
      </c>
      <c r="L38" s="178">
        <v>130.92400000000001</v>
      </c>
    </row>
    <row r="40" spans="1:12" ht="13.15" x14ac:dyDescent="0.3">
      <c r="A40" s="179" t="s">
        <v>142</v>
      </c>
    </row>
    <row r="42" spans="1:12" ht="12.75" customHeight="1" x14ac:dyDescent="0.25">
      <c r="A42" s="220" t="s">
        <v>132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</row>
    <row r="43" spans="1:12" x14ac:dyDescent="0.25">
      <c r="A43" s="220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</row>
    <row r="44" spans="1:12" ht="13.15" x14ac:dyDescent="0.3">
      <c r="A44" s="180"/>
      <c r="B44" s="180"/>
      <c r="C44" s="180"/>
      <c r="D44" s="180"/>
      <c r="E44" s="180"/>
    </row>
    <row r="45" spans="1:12" ht="13.15" x14ac:dyDescent="0.3">
      <c r="A45" s="180"/>
      <c r="B45" s="180"/>
      <c r="C45" s="180"/>
      <c r="D45" s="180"/>
      <c r="E45" s="180"/>
    </row>
  </sheetData>
  <mergeCells count="2">
    <mergeCell ref="B4:L4"/>
    <mergeCell ref="A42:L43"/>
  </mergeCells>
  <pageMargins left="0.7" right="0.7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L50"/>
  <sheetViews>
    <sheetView zoomScaleNormal="100" workbookViewId="0"/>
  </sheetViews>
  <sheetFormatPr defaultColWidth="9.140625" defaultRowHeight="12.75" customHeight="1" x14ac:dyDescent="0.2"/>
  <cols>
    <col min="1" max="1" width="6.5703125" style="154" customWidth="1"/>
    <col min="2" max="2" width="16.28515625" style="154" customWidth="1"/>
    <col min="3" max="3" width="13.85546875" style="154" customWidth="1"/>
    <col min="4" max="4" width="9.140625" style="154"/>
    <col min="5" max="16384" width="9.140625" style="15"/>
  </cols>
  <sheetData>
    <row r="1" spans="1:38" ht="12.75" customHeight="1" x14ac:dyDescent="0.25">
      <c r="A1" s="146" t="s">
        <v>150</v>
      </c>
      <c r="B1" s="147"/>
      <c r="C1" s="147"/>
      <c r="D1" s="147"/>
    </row>
    <row r="3" spans="1:38" ht="12.75" customHeight="1" x14ac:dyDescent="0.2">
      <c r="A3" s="148" t="s">
        <v>0</v>
      </c>
      <c r="B3" s="45" t="s">
        <v>114</v>
      </c>
      <c r="C3" s="208" t="s">
        <v>115</v>
      </c>
      <c r="D3" s="208"/>
      <c r="H3" s="207"/>
      <c r="I3" s="207"/>
    </row>
    <row r="4" spans="1:38" ht="12.75" customHeight="1" x14ac:dyDescent="0.2">
      <c r="A4" s="149"/>
      <c r="B4" s="150" t="s">
        <v>112</v>
      </c>
      <c r="C4" s="46" t="s">
        <v>112</v>
      </c>
      <c r="D4" s="151" t="s">
        <v>113</v>
      </c>
      <c r="G4" s="1"/>
      <c r="H4" s="8"/>
      <c r="I4" s="50"/>
    </row>
    <row r="5" spans="1:38" ht="12.75" customHeight="1" x14ac:dyDescent="0.2">
      <c r="A5" s="149"/>
      <c r="B5" s="152"/>
      <c r="C5" s="153"/>
      <c r="G5" s="1"/>
      <c r="H5" s="8"/>
    </row>
    <row r="6" spans="1:38" ht="12.75" customHeight="1" x14ac:dyDescent="0.2">
      <c r="A6" s="155">
        <v>1980</v>
      </c>
      <c r="B6" s="156">
        <v>461.89773000000002</v>
      </c>
      <c r="C6" s="157"/>
      <c r="D6" s="15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12.75" customHeight="1" x14ac:dyDescent="0.2">
      <c r="A7" s="155">
        <v>1981</v>
      </c>
      <c r="B7" s="156">
        <v>476.98572999999999</v>
      </c>
      <c r="C7" s="158">
        <f t="shared" ref="C7:C39" si="0">B7-B6</f>
        <v>15.087999999999965</v>
      </c>
      <c r="D7" s="159">
        <f t="shared" ref="D7:D39" si="1">C7/B6*100</f>
        <v>3.2665239554218997</v>
      </c>
      <c r="E7" s="17"/>
    </row>
    <row r="8" spans="1:38" ht="12.75" customHeight="1" x14ac:dyDescent="0.2">
      <c r="A8" s="155">
        <v>1982</v>
      </c>
      <c r="B8" s="156">
        <v>493.39773000000002</v>
      </c>
      <c r="C8" s="158">
        <f t="shared" si="0"/>
        <v>16.412000000000035</v>
      </c>
      <c r="D8" s="159">
        <f t="shared" si="1"/>
        <v>3.4407737942181278</v>
      </c>
      <c r="E8" s="17"/>
    </row>
    <row r="9" spans="1:38" ht="12.75" customHeight="1" x14ac:dyDescent="0.2">
      <c r="A9" s="155">
        <v>1983</v>
      </c>
      <c r="B9" s="156">
        <v>505.87873000000002</v>
      </c>
      <c r="C9" s="158">
        <f t="shared" si="0"/>
        <v>12.480999999999995</v>
      </c>
      <c r="D9" s="159">
        <f t="shared" si="1"/>
        <v>2.5296022338813748</v>
      </c>
      <c r="E9" s="17"/>
    </row>
    <row r="10" spans="1:38" ht="12.75" customHeight="1" x14ac:dyDescent="0.2">
      <c r="A10" s="155">
        <v>1984</v>
      </c>
      <c r="B10" s="156">
        <v>521.60073</v>
      </c>
      <c r="C10" s="158">
        <f t="shared" si="0"/>
        <v>15.72199999999998</v>
      </c>
      <c r="D10" s="159">
        <f t="shared" si="1"/>
        <v>3.1078594666354089</v>
      </c>
      <c r="E10" s="17"/>
    </row>
    <row r="11" spans="1:38" ht="12.75" customHeight="1" x14ac:dyDescent="0.2">
      <c r="A11" s="155">
        <v>1985</v>
      </c>
      <c r="B11" s="156">
        <v>538.25417000000004</v>
      </c>
      <c r="C11" s="158">
        <f t="shared" si="0"/>
        <v>16.653440000000046</v>
      </c>
      <c r="D11" s="159">
        <f t="shared" si="1"/>
        <v>3.1927562678066126</v>
      </c>
      <c r="E11" s="17"/>
    </row>
    <row r="12" spans="1:38" ht="12.75" customHeight="1" x14ac:dyDescent="0.2">
      <c r="A12" s="155">
        <v>1986</v>
      </c>
      <c r="B12" s="156">
        <v>552.28454999999997</v>
      </c>
      <c r="C12" s="158">
        <f t="shared" si="0"/>
        <v>14.030379999999923</v>
      </c>
      <c r="D12" s="159">
        <f t="shared" si="1"/>
        <v>2.606645852831929</v>
      </c>
      <c r="E12" s="17"/>
    </row>
    <row r="13" spans="1:38" ht="12.75" customHeight="1" x14ac:dyDescent="0.2">
      <c r="A13" s="155">
        <v>1987</v>
      </c>
      <c r="B13" s="156">
        <v>568.96527000000003</v>
      </c>
      <c r="C13" s="158">
        <f t="shared" si="0"/>
        <v>16.680720000000065</v>
      </c>
      <c r="D13" s="159">
        <f t="shared" si="1"/>
        <v>3.0203126268877281</v>
      </c>
      <c r="E13" s="17"/>
    </row>
    <row r="14" spans="1:38" ht="12.75" customHeight="1" x14ac:dyDescent="0.2">
      <c r="A14" s="155">
        <v>1988</v>
      </c>
      <c r="B14" s="156">
        <v>582.90174000000002</v>
      </c>
      <c r="C14" s="158">
        <f t="shared" si="0"/>
        <v>13.936469999999986</v>
      </c>
      <c r="D14" s="159">
        <f t="shared" si="1"/>
        <v>2.4494412462117388</v>
      </c>
      <c r="E14" s="17"/>
    </row>
    <row r="15" spans="1:38" ht="12.75" customHeight="1" x14ac:dyDescent="0.2">
      <c r="A15" s="155">
        <v>1989</v>
      </c>
      <c r="B15" s="156">
        <v>573.12208999999996</v>
      </c>
      <c r="C15" s="158">
        <f t="shared" si="0"/>
        <v>-9.7796500000000606</v>
      </c>
      <c r="D15" s="159">
        <f t="shared" si="1"/>
        <v>-1.6777527546924222</v>
      </c>
      <c r="E15" s="17"/>
    </row>
    <row r="16" spans="1:38" ht="12.75" customHeight="1" x14ac:dyDescent="0.2">
      <c r="A16" s="155">
        <v>1990</v>
      </c>
      <c r="B16" s="157">
        <v>568.67209000000003</v>
      </c>
      <c r="C16" s="158">
        <f t="shared" si="0"/>
        <v>-4.4499999999999318</v>
      </c>
      <c r="D16" s="159">
        <f t="shared" si="1"/>
        <v>-0.77644887147866382</v>
      </c>
      <c r="E16" s="17"/>
    </row>
    <row r="17" spans="1:5" ht="12.75" customHeight="1" x14ac:dyDescent="0.2">
      <c r="A17" s="155">
        <v>1991</v>
      </c>
      <c r="B17" s="157">
        <v>576.30885000000001</v>
      </c>
      <c r="C17" s="158">
        <f t="shared" si="0"/>
        <v>7.6367599999999811</v>
      </c>
      <c r="D17" s="159">
        <f t="shared" si="1"/>
        <v>1.3429109911126429</v>
      </c>
      <c r="E17" s="17"/>
    </row>
    <row r="18" spans="1:5" ht="12.75" customHeight="1" x14ac:dyDescent="0.2">
      <c r="A18" s="155">
        <v>1992</v>
      </c>
      <c r="B18" s="157">
        <v>586.22949000000006</v>
      </c>
      <c r="C18" s="158">
        <f t="shared" si="0"/>
        <v>9.9206400000000485</v>
      </c>
      <c r="D18" s="159">
        <f t="shared" si="1"/>
        <v>1.7214103167077948</v>
      </c>
      <c r="E18" s="17"/>
    </row>
    <row r="19" spans="1:5" ht="12.75" customHeight="1" x14ac:dyDescent="0.2">
      <c r="A19" s="155">
        <v>1993</v>
      </c>
      <c r="B19" s="157">
        <v>598.75311999999997</v>
      </c>
      <c r="C19" s="158">
        <f t="shared" si="0"/>
        <v>12.523629999999912</v>
      </c>
      <c r="D19" s="159">
        <f t="shared" si="1"/>
        <v>2.1363016043426799</v>
      </c>
      <c r="E19" s="17"/>
    </row>
    <row r="20" spans="1:5" ht="12.75" customHeight="1" x14ac:dyDescent="0.2">
      <c r="A20" s="155">
        <v>1994</v>
      </c>
      <c r="B20" s="157">
        <v>612.60834</v>
      </c>
      <c r="C20" s="158">
        <f t="shared" si="0"/>
        <v>13.855220000000031</v>
      </c>
      <c r="D20" s="159">
        <f t="shared" si="1"/>
        <v>2.3140121591349758</v>
      </c>
      <c r="E20" s="17"/>
    </row>
    <row r="21" spans="1:5" ht="12.75" customHeight="1" x14ac:dyDescent="0.2">
      <c r="A21" s="155">
        <v>1995</v>
      </c>
      <c r="B21" s="157">
        <v>624.17493000000002</v>
      </c>
      <c r="C21" s="158">
        <f t="shared" si="0"/>
        <v>11.566590000000019</v>
      </c>
      <c r="D21" s="159">
        <f t="shared" si="1"/>
        <v>1.8880888888975977</v>
      </c>
      <c r="E21" s="17"/>
    </row>
    <row r="22" spans="1:5" ht="12.75" customHeight="1" x14ac:dyDescent="0.2">
      <c r="A22" s="155">
        <v>1996</v>
      </c>
      <c r="B22" s="157">
        <v>633.94362000000001</v>
      </c>
      <c r="C22" s="158">
        <f t="shared" si="0"/>
        <v>9.7686899999999923</v>
      </c>
      <c r="D22" s="159">
        <f t="shared" si="1"/>
        <v>1.565056449800057</v>
      </c>
      <c r="E22" s="17"/>
    </row>
    <row r="23" spans="1:5" ht="12.75" customHeight="1" x14ac:dyDescent="0.2">
      <c r="A23" s="155">
        <v>1997</v>
      </c>
      <c r="B23" s="157">
        <v>648.38136999999995</v>
      </c>
      <c r="C23" s="158">
        <f t="shared" si="0"/>
        <v>14.437749999999937</v>
      </c>
      <c r="D23" s="159">
        <f t="shared" si="1"/>
        <v>2.2774501618929359</v>
      </c>
      <c r="E23" s="17"/>
    </row>
    <row r="24" spans="1:5" ht="12.75" customHeight="1" x14ac:dyDescent="0.2">
      <c r="A24" s="155">
        <v>1998</v>
      </c>
      <c r="B24" s="157">
        <v>658.04034000000001</v>
      </c>
      <c r="C24" s="158">
        <f t="shared" si="0"/>
        <v>9.6589700000000676</v>
      </c>
      <c r="D24" s="159">
        <f t="shared" si="1"/>
        <v>1.4897050481262391</v>
      </c>
      <c r="E24" s="17"/>
    </row>
    <row r="25" spans="1:5" ht="12.75" customHeight="1" x14ac:dyDescent="0.2">
      <c r="A25" s="155">
        <v>1999</v>
      </c>
      <c r="B25" s="157">
        <v>674.58627000000001</v>
      </c>
      <c r="C25" s="158">
        <f t="shared" si="0"/>
        <v>16.545929999999998</v>
      </c>
      <c r="D25" s="159">
        <f t="shared" si="1"/>
        <v>2.5144248755327068</v>
      </c>
      <c r="E25" s="17"/>
    </row>
    <row r="26" spans="1:5" ht="12.75" customHeight="1" x14ac:dyDescent="0.2">
      <c r="A26" s="155">
        <v>2000</v>
      </c>
      <c r="B26" s="157">
        <v>688.39274999999998</v>
      </c>
      <c r="C26" s="158">
        <f t="shared" si="0"/>
        <v>13.806479999999965</v>
      </c>
      <c r="D26" s="159">
        <f t="shared" si="1"/>
        <v>2.046658909912288</v>
      </c>
      <c r="E26" s="17"/>
    </row>
    <row r="27" spans="1:5" ht="12.75" customHeight="1" x14ac:dyDescent="0.2">
      <c r="A27" s="155">
        <v>2001</v>
      </c>
      <c r="B27" s="157">
        <v>698.11270000000002</v>
      </c>
      <c r="C27" s="158">
        <f t="shared" si="0"/>
        <v>9.7199500000000398</v>
      </c>
      <c r="D27" s="159">
        <f t="shared" si="1"/>
        <v>1.4119773922662666</v>
      </c>
      <c r="E27" s="17"/>
    </row>
    <row r="28" spans="1:5" ht="12.75" customHeight="1" x14ac:dyDescent="0.2">
      <c r="A28" s="155">
        <v>2002</v>
      </c>
      <c r="B28" s="157">
        <v>712.77203999999995</v>
      </c>
      <c r="C28" s="158">
        <f t="shared" si="0"/>
        <v>14.659339999999929</v>
      </c>
      <c r="D28" s="159">
        <f t="shared" si="1"/>
        <v>2.0998529320552297</v>
      </c>
      <c r="E28" s="17"/>
    </row>
    <row r="29" spans="1:5" ht="12.75" customHeight="1" x14ac:dyDescent="0.2">
      <c r="A29" s="155">
        <v>2003</v>
      </c>
      <c r="B29" s="157">
        <v>732.22591999999997</v>
      </c>
      <c r="C29" s="158">
        <f t="shared" si="0"/>
        <v>19.453880000000026</v>
      </c>
      <c r="D29" s="159">
        <f t="shared" si="1"/>
        <v>2.7293270370145311</v>
      </c>
      <c r="E29" s="17"/>
    </row>
    <row r="30" spans="1:5" ht="12.75" customHeight="1" x14ac:dyDescent="0.2">
      <c r="A30" s="155">
        <v>2004</v>
      </c>
      <c r="B30" s="157">
        <v>750.57279000000005</v>
      </c>
      <c r="C30" s="158">
        <f t="shared" si="0"/>
        <v>18.346870000000081</v>
      </c>
      <c r="D30" s="159">
        <f t="shared" si="1"/>
        <v>2.5056296832540537</v>
      </c>
      <c r="E30" s="17"/>
    </row>
    <row r="31" spans="1:5" ht="12.75" customHeight="1" x14ac:dyDescent="0.2">
      <c r="A31" s="155">
        <v>2005</v>
      </c>
      <c r="B31" s="157">
        <v>770.20854999999995</v>
      </c>
      <c r="C31" s="158">
        <f t="shared" si="0"/>
        <v>19.635759999999891</v>
      </c>
      <c r="D31" s="159">
        <f t="shared" si="1"/>
        <v>2.6161033628730253</v>
      </c>
      <c r="E31" s="17"/>
    </row>
    <row r="32" spans="1:5" ht="12.75" customHeight="1" x14ac:dyDescent="0.2">
      <c r="A32" s="155">
        <v>2006</v>
      </c>
      <c r="B32" s="157">
        <v>793.12658999999996</v>
      </c>
      <c r="C32" s="158">
        <f t="shared" si="0"/>
        <v>22.918040000000019</v>
      </c>
      <c r="D32" s="159">
        <f t="shared" si="1"/>
        <v>2.9755629173423248</v>
      </c>
      <c r="E32" s="17"/>
    </row>
    <row r="33" spans="1:12" ht="12.75" customHeight="1" x14ac:dyDescent="0.2">
      <c r="A33" s="155">
        <v>2007</v>
      </c>
      <c r="B33" s="157">
        <v>820.9502</v>
      </c>
      <c r="C33" s="158">
        <f t="shared" si="0"/>
        <v>27.823610000000031</v>
      </c>
      <c r="D33" s="159">
        <f t="shared" si="1"/>
        <v>3.5080919428007111</v>
      </c>
      <c r="E33" s="17"/>
    </row>
    <row r="34" spans="1:12" ht="12.75" customHeight="1" x14ac:dyDescent="0.2">
      <c r="A34" s="155">
        <v>2008</v>
      </c>
      <c r="B34" s="157">
        <v>853.3519</v>
      </c>
      <c r="C34" s="158">
        <f t="shared" si="0"/>
        <v>32.401700000000005</v>
      </c>
      <c r="D34" s="159">
        <f t="shared" si="1"/>
        <v>3.9468532926845019</v>
      </c>
      <c r="E34" s="17"/>
      <c r="K34" s="50"/>
    </row>
    <row r="35" spans="1:12" ht="12.75" customHeight="1" x14ac:dyDescent="0.2">
      <c r="A35" s="155">
        <v>2009</v>
      </c>
      <c r="B35" s="157">
        <v>888.1884</v>
      </c>
      <c r="C35" s="158">
        <f t="shared" si="0"/>
        <v>34.836500000000001</v>
      </c>
      <c r="D35" s="159">
        <f t="shared" si="1"/>
        <v>4.0823135215378326</v>
      </c>
      <c r="E35" s="17"/>
      <c r="K35" s="50"/>
      <c r="L35" s="50"/>
    </row>
    <row r="36" spans="1:12" ht="12.75" customHeight="1" x14ac:dyDescent="0.2">
      <c r="A36" s="155">
        <v>2010</v>
      </c>
      <c r="B36" s="157">
        <v>921.92091000000005</v>
      </c>
      <c r="C36" s="158">
        <f t="shared" si="0"/>
        <v>33.732510000000048</v>
      </c>
      <c r="D36" s="159">
        <f t="shared" si="1"/>
        <v>3.7979003103395685</v>
      </c>
      <c r="E36" s="17"/>
    </row>
    <row r="37" spans="1:12" ht="12.75" customHeight="1" x14ac:dyDescent="0.2">
      <c r="A37" s="155">
        <v>2011</v>
      </c>
      <c r="B37" s="157">
        <v>949.43556000000001</v>
      </c>
      <c r="C37" s="158">
        <f t="shared" si="0"/>
        <v>27.514649999999961</v>
      </c>
      <c r="D37" s="159">
        <f t="shared" si="1"/>
        <v>2.9844913703063702</v>
      </c>
      <c r="E37" s="17"/>
    </row>
    <row r="38" spans="1:12" ht="12.75" customHeight="1" x14ac:dyDescent="0.25">
      <c r="A38" s="155">
        <v>2012</v>
      </c>
      <c r="B38" s="160">
        <v>979.10618999999997</v>
      </c>
      <c r="C38" s="158">
        <f t="shared" si="0"/>
        <v>29.67062999999996</v>
      </c>
      <c r="D38" s="159">
        <f t="shared" si="1"/>
        <v>3.125080969160241</v>
      </c>
      <c r="E38" s="17"/>
    </row>
    <row r="39" spans="1:12" ht="12.75" customHeight="1" x14ac:dyDescent="0.25">
      <c r="A39" s="161">
        <v>2013</v>
      </c>
      <c r="B39" s="162">
        <v>1000</v>
      </c>
      <c r="C39" s="163">
        <f t="shared" si="0"/>
        <v>20.89381000000003</v>
      </c>
      <c r="D39" s="164">
        <f t="shared" si="1"/>
        <v>2.1339677160043315</v>
      </c>
      <c r="E39" s="17"/>
      <c r="K39" s="165"/>
      <c r="L39" s="166"/>
    </row>
    <row r="40" spans="1:12" ht="12.75" customHeight="1" x14ac:dyDescent="0.25">
      <c r="K40" s="50"/>
    </row>
    <row r="41" spans="1:12" ht="18.600000000000001" customHeight="1" x14ac:dyDescent="0.25">
      <c r="A41" s="209" t="s">
        <v>168</v>
      </c>
      <c r="B41" s="209"/>
      <c r="C41" s="209"/>
      <c r="D41" s="209"/>
      <c r="E41" s="209"/>
      <c r="F41" s="209"/>
      <c r="G41" s="167"/>
      <c r="H41" s="167"/>
      <c r="I41" s="167"/>
      <c r="K41" s="165"/>
      <c r="L41" s="165"/>
    </row>
    <row r="42" spans="1:12" ht="12.75" customHeight="1" x14ac:dyDescent="0.25">
      <c r="A42" s="209"/>
      <c r="B42" s="209"/>
      <c r="C42" s="209"/>
      <c r="D42" s="209"/>
      <c r="E42" s="209"/>
      <c r="F42" s="209"/>
      <c r="G42" s="167"/>
      <c r="H42" s="167"/>
      <c r="I42" s="167"/>
    </row>
    <row r="43" spans="1:12" ht="12.75" customHeight="1" x14ac:dyDescent="0.25">
      <c r="A43" s="209"/>
      <c r="B43" s="209"/>
      <c r="C43" s="209"/>
      <c r="D43" s="209"/>
      <c r="E43" s="209"/>
      <c r="F43" s="209"/>
      <c r="G43" s="14"/>
    </row>
    <row r="44" spans="1:12" ht="12.75" customHeight="1" x14ac:dyDescent="0.25">
      <c r="A44" s="209"/>
      <c r="B44" s="209"/>
      <c r="C44" s="209"/>
      <c r="D44" s="209"/>
      <c r="E44" s="209"/>
      <c r="F44" s="209"/>
      <c r="G44" s="14"/>
    </row>
    <row r="45" spans="1:12" ht="12.75" customHeight="1" x14ac:dyDescent="0.2">
      <c r="A45" s="209"/>
      <c r="B45" s="209"/>
      <c r="C45" s="209"/>
      <c r="D45" s="209"/>
      <c r="E45" s="209"/>
      <c r="F45" s="209"/>
    </row>
    <row r="46" spans="1:12" ht="12.75" customHeight="1" x14ac:dyDescent="0.2">
      <c r="A46" s="168"/>
      <c r="B46" s="168"/>
      <c r="C46" s="168"/>
      <c r="D46" s="168"/>
      <c r="E46" s="169"/>
      <c r="F46" s="169"/>
    </row>
    <row r="47" spans="1:12" ht="12.75" customHeight="1" x14ac:dyDescent="0.2">
      <c r="A47" s="168"/>
      <c r="B47" s="168"/>
      <c r="C47" s="168"/>
      <c r="D47" s="168"/>
    </row>
    <row r="48" spans="1:12" ht="12.75" customHeight="1" x14ac:dyDescent="0.25">
      <c r="A48" s="147"/>
    </row>
    <row r="49" spans="1:1" ht="12.75" customHeight="1" x14ac:dyDescent="0.25">
      <c r="A49" s="147"/>
    </row>
    <row r="50" spans="1:1" ht="12.75" customHeight="1" x14ac:dyDescent="0.25">
      <c r="A50" s="147"/>
    </row>
  </sheetData>
  <mergeCells count="3">
    <mergeCell ref="H3:I3"/>
    <mergeCell ref="C3:D3"/>
    <mergeCell ref="A41:F4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L44"/>
  <sheetViews>
    <sheetView zoomScaleNormal="100" workbookViewId="0"/>
  </sheetViews>
  <sheetFormatPr defaultColWidth="9.140625" defaultRowHeight="12.75" x14ac:dyDescent="0.25"/>
  <cols>
    <col min="1" max="1" width="7.42578125" style="125" customWidth="1"/>
    <col min="2" max="2" width="14.7109375" style="125" customWidth="1"/>
    <col min="3" max="3" width="13.85546875" style="145" customWidth="1"/>
    <col min="4" max="16384" width="9.140625" style="125"/>
  </cols>
  <sheetData>
    <row r="1" spans="1:38" ht="15" x14ac:dyDescent="0.25">
      <c r="A1" s="82" t="s">
        <v>38</v>
      </c>
      <c r="B1" s="83"/>
      <c r="C1" s="124"/>
      <c r="D1" s="83"/>
    </row>
    <row r="3" spans="1:38" x14ac:dyDescent="0.25">
      <c r="A3" s="126" t="s">
        <v>0</v>
      </c>
      <c r="B3" s="127" t="s">
        <v>15</v>
      </c>
      <c r="C3" s="84" t="s">
        <v>6</v>
      </c>
    </row>
    <row r="4" spans="1:38" ht="12.75" customHeight="1" x14ac:dyDescent="0.25">
      <c r="A4" s="128"/>
      <c r="B4" s="210" t="s">
        <v>112</v>
      </c>
      <c r="C4" s="211"/>
      <c r="G4" s="129"/>
      <c r="H4" s="130"/>
    </row>
    <row r="5" spans="1:38" x14ac:dyDescent="0.25">
      <c r="A5" s="128"/>
      <c r="B5" s="131"/>
      <c r="C5" s="85"/>
      <c r="G5" s="129"/>
      <c r="H5" s="130"/>
    </row>
    <row r="6" spans="1:38" x14ac:dyDescent="0.25">
      <c r="A6" s="132">
        <v>1980</v>
      </c>
      <c r="B6" s="133">
        <v>95.855999999999995</v>
      </c>
      <c r="C6" s="134">
        <v>81.7</v>
      </c>
      <c r="E6" s="135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</row>
    <row r="7" spans="1:38" x14ac:dyDescent="0.25">
      <c r="A7" s="132">
        <v>1981</v>
      </c>
      <c r="B7" s="133">
        <v>95.238</v>
      </c>
      <c r="C7" s="134">
        <v>82.4</v>
      </c>
      <c r="E7" s="135"/>
      <c r="F7" s="136"/>
    </row>
    <row r="8" spans="1:38" x14ac:dyDescent="0.25">
      <c r="A8" s="132">
        <v>1982</v>
      </c>
      <c r="B8" s="133">
        <v>98.183999999999997</v>
      </c>
      <c r="C8" s="134">
        <v>83</v>
      </c>
      <c r="E8" s="135"/>
      <c r="F8" s="136"/>
    </row>
    <row r="9" spans="1:38" x14ac:dyDescent="0.25">
      <c r="A9" s="132">
        <v>1983</v>
      </c>
      <c r="B9" s="133">
        <v>99.424999999999997</v>
      </c>
      <c r="C9" s="134">
        <v>83.9</v>
      </c>
      <c r="E9" s="135"/>
      <c r="F9" s="136"/>
    </row>
    <row r="10" spans="1:38" x14ac:dyDescent="0.25">
      <c r="A10" s="132">
        <v>1984</v>
      </c>
      <c r="B10" s="133">
        <v>97.126999999999995</v>
      </c>
      <c r="C10" s="134">
        <v>85.3</v>
      </c>
      <c r="E10" s="135"/>
      <c r="F10" s="136"/>
    </row>
    <row r="11" spans="1:38" x14ac:dyDescent="0.25">
      <c r="A11" s="132">
        <v>1985</v>
      </c>
      <c r="B11" s="133">
        <v>98.147999999999996</v>
      </c>
      <c r="C11" s="134">
        <v>88.9</v>
      </c>
      <c r="E11" s="135"/>
      <c r="F11" s="136"/>
    </row>
    <row r="12" spans="1:38" x14ac:dyDescent="0.25">
      <c r="A12" s="132">
        <v>1986</v>
      </c>
      <c r="B12" s="133">
        <v>100.15300000000001</v>
      </c>
      <c r="C12" s="134">
        <v>89.3</v>
      </c>
      <c r="E12" s="135"/>
      <c r="F12" s="136"/>
    </row>
    <row r="13" spans="1:38" x14ac:dyDescent="0.25">
      <c r="A13" s="132">
        <v>1987</v>
      </c>
      <c r="B13" s="133">
        <v>100.70399999999999</v>
      </c>
      <c r="C13" s="134">
        <v>89.7</v>
      </c>
      <c r="E13" s="135"/>
      <c r="F13" s="136"/>
    </row>
    <row r="14" spans="1:38" x14ac:dyDescent="0.25">
      <c r="A14" s="132">
        <v>1988</v>
      </c>
      <c r="B14" s="133">
        <v>102.134</v>
      </c>
      <c r="C14" s="134">
        <v>90.3</v>
      </c>
      <c r="E14" s="135"/>
      <c r="F14" s="136"/>
    </row>
    <row r="15" spans="1:38" x14ac:dyDescent="0.25">
      <c r="A15" s="132">
        <v>1989</v>
      </c>
      <c r="B15" s="133">
        <v>100.276</v>
      </c>
      <c r="C15" s="134">
        <v>74.110929999999996</v>
      </c>
      <c r="E15" s="135"/>
      <c r="F15" s="136"/>
    </row>
    <row r="16" spans="1:38" x14ac:dyDescent="0.25">
      <c r="A16" s="132">
        <v>1990</v>
      </c>
      <c r="B16" s="137">
        <v>88.055999999999997</v>
      </c>
      <c r="C16" s="134">
        <v>73.923050000000003</v>
      </c>
      <c r="E16" s="135"/>
      <c r="F16" s="136"/>
    </row>
    <row r="17" spans="1:10" x14ac:dyDescent="0.25">
      <c r="A17" s="132">
        <v>1991</v>
      </c>
      <c r="B17" s="137">
        <v>90.6</v>
      </c>
      <c r="C17" s="134">
        <v>76.03631</v>
      </c>
      <c r="E17" s="135"/>
      <c r="F17" s="136"/>
    </row>
    <row r="18" spans="1:10" x14ac:dyDescent="0.25">
      <c r="A18" s="132">
        <v>1992</v>
      </c>
      <c r="B18" s="137">
        <v>91.394000000000005</v>
      </c>
      <c r="C18" s="134">
        <v>74.7727</v>
      </c>
      <c r="E18" s="135"/>
      <c r="F18" s="136"/>
    </row>
    <row r="19" spans="1:10" x14ac:dyDescent="0.25">
      <c r="A19" s="132">
        <v>1993</v>
      </c>
      <c r="B19" s="137">
        <v>90.94</v>
      </c>
      <c r="C19" s="134">
        <v>77.410409999999999</v>
      </c>
      <c r="E19" s="135"/>
      <c r="F19" s="136"/>
    </row>
    <row r="20" spans="1:10" x14ac:dyDescent="0.25">
      <c r="A20" s="132">
        <v>1994</v>
      </c>
      <c r="B20" s="137">
        <v>91.927000000000007</v>
      </c>
      <c r="C20" s="134">
        <v>78.040940000000006</v>
      </c>
      <c r="E20" s="135"/>
      <c r="F20" s="136"/>
    </row>
    <row r="21" spans="1:10" x14ac:dyDescent="0.25">
      <c r="A21" s="132">
        <v>1995</v>
      </c>
      <c r="B21" s="137">
        <v>92.653999999999996</v>
      </c>
      <c r="C21" s="134">
        <v>78.561729999999997</v>
      </c>
      <c r="E21" s="135"/>
      <c r="F21" s="136"/>
      <c r="G21" s="138"/>
      <c r="H21" s="138"/>
      <c r="I21" s="138"/>
      <c r="J21" s="138"/>
    </row>
    <row r="22" spans="1:10" x14ac:dyDescent="0.25">
      <c r="A22" s="132">
        <v>1996</v>
      </c>
      <c r="B22" s="137">
        <v>93.105000000000004</v>
      </c>
      <c r="C22" s="134">
        <v>76.437420000000003</v>
      </c>
      <c r="E22" s="135"/>
      <c r="F22" s="136"/>
    </row>
    <row r="23" spans="1:10" x14ac:dyDescent="0.25">
      <c r="A23" s="132">
        <v>1997</v>
      </c>
      <c r="B23" s="137">
        <v>94.525999999999996</v>
      </c>
      <c r="C23" s="134">
        <v>79.414569999999998</v>
      </c>
      <c r="E23" s="135"/>
      <c r="F23" s="136"/>
    </row>
    <row r="24" spans="1:10" x14ac:dyDescent="0.25">
      <c r="A24" s="132">
        <v>1998</v>
      </c>
      <c r="B24" s="137">
        <v>94.558999999999997</v>
      </c>
      <c r="C24" s="134">
        <v>79.150639999999996</v>
      </c>
      <c r="E24" s="135"/>
      <c r="F24" s="136"/>
    </row>
    <row r="25" spans="1:10" x14ac:dyDescent="0.25">
      <c r="A25" s="132">
        <v>1999</v>
      </c>
      <c r="B25" s="137">
        <v>95.739199999999997</v>
      </c>
      <c r="C25" s="134">
        <v>79.393069999999994</v>
      </c>
      <c r="E25" s="135"/>
      <c r="F25" s="136"/>
    </row>
    <row r="26" spans="1:10" x14ac:dyDescent="0.25">
      <c r="A26" s="132">
        <v>2000</v>
      </c>
      <c r="B26" s="137">
        <v>97.000200000000007</v>
      </c>
      <c r="C26" s="134">
        <v>79.359080000000006</v>
      </c>
      <c r="E26" s="135"/>
      <c r="F26" s="136"/>
    </row>
    <row r="27" spans="1:10" x14ac:dyDescent="0.25">
      <c r="A27" s="132">
        <v>2001</v>
      </c>
      <c r="B27" s="137">
        <v>97.269000000000005</v>
      </c>
      <c r="C27" s="134">
        <v>78.915779999999998</v>
      </c>
      <c r="E27" s="135"/>
      <c r="F27" s="136"/>
    </row>
    <row r="28" spans="1:10" x14ac:dyDescent="0.25">
      <c r="A28" s="132">
        <v>2002</v>
      </c>
      <c r="B28" s="137">
        <v>100.396</v>
      </c>
      <c r="C28" s="134">
        <v>79.355900000000005</v>
      </c>
      <c r="E28" s="135"/>
      <c r="F28" s="136"/>
    </row>
    <row r="29" spans="1:10" x14ac:dyDescent="0.25">
      <c r="A29" s="132">
        <v>2003</v>
      </c>
      <c r="B29" s="137">
        <v>100.264</v>
      </c>
      <c r="C29" s="134">
        <v>78.693910000000002</v>
      </c>
      <c r="E29" s="135"/>
      <c r="F29" s="136"/>
    </row>
    <row r="30" spans="1:10" x14ac:dyDescent="0.25">
      <c r="A30" s="132">
        <v>2004</v>
      </c>
      <c r="B30" s="137">
        <v>98.064999999999998</v>
      </c>
      <c r="C30" s="134">
        <v>77.640500000000003</v>
      </c>
      <c r="E30" s="135"/>
      <c r="F30" s="136"/>
    </row>
    <row r="31" spans="1:10" x14ac:dyDescent="0.25">
      <c r="A31" s="132">
        <v>2005</v>
      </c>
      <c r="B31" s="137">
        <v>98.183999999999997</v>
      </c>
      <c r="C31" s="134">
        <v>77.540869999999998</v>
      </c>
      <c r="E31" s="135"/>
      <c r="F31" s="136"/>
    </row>
    <row r="32" spans="1:10" x14ac:dyDescent="0.25">
      <c r="A32" s="132">
        <v>2006</v>
      </c>
      <c r="B32" s="137">
        <v>97.998000000000005</v>
      </c>
      <c r="C32" s="134">
        <v>77.820959999999999</v>
      </c>
      <c r="E32" s="135"/>
      <c r="F32" s="136"/>
    </row>
    <row r="33" spans="1:9" x14ac:dyDescent="0.25">
      <c r="A33" s="132">
        <v>2007</v>
      </c>
      <c r="B33" s="137">
        <v>98.757999999999996</v>
      </c>
      <c r="C33" s="134">
        <v>77.885000000000005</v>
      </c>
      <c r="E33" s="135"/>
      <c r="F33" s="136"/>
    </row>
    <row r="34" spans="1:9" x14ac:dyDescent="0.25">
      <c r="A34" s="132">
        <v>2008</v>
      </c>
      <c r="B34" s="137">
        <v>99.231999999999999</v>
      </c>
      <c r="C34" s="134">
        <v>77.930000000000007</v>
      </c>
      <c r="E34" s="135"/>
      <c r="F34" s="136"/>
    </row>
    <row r="35" spans="1:9" x14ac:dyDescent="0.25">
      <c r="A35" s="132">
        <v>2009</v>
      </c>
      <c r="B35" s="137">
        <v>99.896000000000001</v>
      </c>
      <c r="C35" s="134">
        <v>78.518000000000001</v>
      </c>
      <c r="E35" s="135"/>
      <c r="F35" s="136"/>
    </row>
    <row r="36" spans="1:9" x14ac:dyDescent="0.25">
      <c r="A36" s="132">
        <v>2010</v>
      </c>
      <c r="B36" s="137">
        <v>100.53100000000001</v>
      </c>
      <c r="C36" s="134">
        <v>78.825000000000003</v>
      </c>
      <c r="E36" s="135"/>
      <c r="F36" s="136"/>
    </row>
    <row r="37" spans="1:9" x14ac:dyDescent="0.25">
      <c r="A37" s="132">
        <v>2011</v>
      </c>
      <c r="B37" s="137">
        <v>101.69199999999999</v>
      </c>
      <c r="C37" s="134">
        <v>78.652000000000001</v>
      </c>
      <c r="E37" s="135"/>
      <c r="F37" s="136"/>
    </row>
    <row r="38" spans="1:9" ht="13.15" x14ac:dyDescent="0.3">
      <c r="A38" s="139">
        <v>2012</v>
      </c>
      <c r="B38" s="140">
        <v>101.75700000000001</v>
      </c>
      <c r="C38" s="141">
        <v>78.738</v>
      </c>
      <c r="E38" s="135"/>
      <c r="F38" s="136"/>
    </row>
    <row r="40" spans="1:9" ht="12.75" customHeight="1" x14ac:dyDescent="0.25">
      <c r="A40" s="212" t="s">
        <v>152</v>
      </c>
      <c r="B40" s="212"/>
      <c r="C40" s="212"/>
      <c r="D40" s="212"/>
      <c r="E40" s="212"/>
      <c r="F40" s="142"/>
      <c r="G40" s="142"/>
      <c r="H40" s="142"/>
      <c r="I40" s="142"/>
    </row>
    <row r="41" spans="1:9" ht="12.75" customHeight="1" x14ac:dyDescent="0.25">
      <c r="A41" s="212"/>
      <c r="B41" s="212"/>
      <c r="C41" s="212"/>
      <c r="D41" s="212"/>
      <c r="E41" s="212"/>
      <c r="F41" s="142"/>
      <c r="G41" s="142"/>
      <c r="H41" s="142"/>
      <c r="I41" s="142"/>
    </row>
    <row r="42" spans="1:9" ht="15" x14ac:dyDescent="0.25">
      <c r="A42" s="212"/>
      <c r="B42" s="212"/>
      <c r="C42" s="212"/>
      <c r="D42" s="212"/>
      <c r="E42" s="212"/>
      <c r="F42" s="143"/>
      <c r="G42" s="143"/>
    </row>
    <row r="43" spans="1:9" ht="15" x14ac:dyDescent="0.25">
      <c r="A43" s="212"/>
      <c r="B43" s="212"/>
      <c r="C43" s="212"/>
      <c r="D43" s="212"/>
      <c r="E43" s="212"/>
      <c r="F43" s="143"/>
      <c r="G43" s="143"/>
    </row>
    <row r="44" spans="1:9" ht="13.15" x14ac:dyDescent="0.3">
      <c r="A44" s="144"/>
      <c r="B44" s="144"/>
      <c r="C44" s="144"/>
      <c r="D44" s="144"/>
      <c r="E44" s="144"/>
    </row>
  </sheetData>
  <mergeCells count="2">
    <mergeCell ref="B4:C4"/>
    <mergeCell ref="A40:E43"/>
  </mergeCells>
  <pageMargins left="0.7" right="0.7" top="0.75" bottom="0.75" header="0.3" footer="0.3"/>
  <pageSetup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59"/>
  <sheetViews>
    <sheetView zoomScaleNormal="100" workbookViewId="0"/>
  </sheetViews>
  <sheetFormatPr defaultColWidth="9.140625" defaultRowHeight="12.75" x14ac:dyDescent="0.25"/>
  <cols>
    <col min="1" max="1" width="6.42578125" style="88" customWidth="1"/>
    <col min="2" max="2" width="14.28515625" style="73" customWidth="1"/>
    <col min="3" max="3" width="31.85546875" style="73" bestFit="1" customWidth="1"/>
    <col min="4" max="5" width="10.28515625" style="73" customWidth="1"/>
    <col min="6" max="16384" width="9.140625" style="73"/>
  </cols>
  <sheetData>
    <row r="1" spans="1:9" x14ac:dyDescent="0.25">
      <c r="A1" s="63" t="s">
        <v>117</v>
      </c>
    </row>
    <row r="3" spans="1:9" x14ac:dyDescent="0.25">
      <c r="A3" s="86" t="s">
        <v>0</v>
      </c>
      <c r="B3" s="87" t="s">
        <v>1</v>
      </c>
      <c r="C3" s="87" t="s">
        <v>135</v>
      </c>
    </row>
    <row r="4" spans="1:9" x14ac:dyDescent="0.25">
      <c r="B4" s="68" t="s">
        <v>153</v>
      </c>
      <c r="C4" s="68" t="s">
        <v>113</v>
      </c>
    </row>
    <row r="6" spans="1:9" x14ac:dyDescent="0.25">
      <c r="A6" s="88">
        <v>1965</v>
      </c>
      <c r="B6" s="89">
        <v>922.83933210854104</v>
      </c>
      <c r="E6" s="90"/>
    </row>
    <row r="7" spans="1:9" x14ac:dyDescent="0.25">
      <c r="A7" s="88">
        <v>1966</v>
      </c>
      <c r="B7" s="89">
        <v>987.47181599907299</v>
      </c>
      <c r="C7" s="91"/>
      <c r="E7" s="90"/>
    </row>
    <row r="8" spans="1:9" x14ac:dyDescent="0.25">
      <c r="A8" s="88">
        <v>1967</v>
      </c>
      <c r="B8" s="89">
        <v>1010.7821888598299</v>
      </c>
      <c r="C8" s="91"/>
      <c r="E8" s="90"/>
      <c r="I8" s="92"/>
    </row>
    <row r="9" spans="1:9" x14ac:dyDescent="0.25">
      <c r="A9" s="88">
        <v>1968</v>
      </c>
      <c r="B9" s="89">
        <v>1061.21593263059</v>
      </c>
      <c r="C9" s="91"/>
      <c r="E9" s="90"/>
      <c r="F9" s="93"/>
      <c r="I9" s="92"/>
    </row>
    <row r="10" spans="1:9" x14ac:dyDescent="0.25">
      <c r="A10" s="88">
        <v>1969</v>
      </c>
      <c r="B10" s="89">
        <v>1124.4229687760901</v>
      </c>
      <c r="C10" s="91"/>
      <c r="D10" s="68"/>
      <c r="E10" s="90"/>
      <c r="F10" s="93"/>
      <c r="I10" s="92"/>
    </row>
    <row r="11" spans="1:9" x14ac:dyDescent="0.25">
      <c r="A11" s="88">
        <v>1970</v>
      </c>
      <c r="B11" s="89">
        <v>1173.1555996259201</v>
      </c>
      <c r="C11" s="91"/>
      <c r="E11" s="90"/>
      <c r="I11" s="92"/>
    </row>
    <row r="12" spans="1:9" x14ac:dyDescent="0.25">
      <c r="A12" s="88">
        <v>1971</v>
      </c>
      <c r="B12" s="89">
        <v>1223.0852966027201</v>
      </c>
      <c r="C12" s="91">
        <v>23.221188257215104</v>
      </c>
      <c r="E12" s="90"/>
      <c r="I12" s="92"/>
    </row>
    <row r="13" spans="1:9" x14ac:dyDescent="0.25">
      <c r="A13" s="88">
        <v>1972</v>
      </c>
      <c r="B13" s="89">
        <v>1280.01150680258</v>
      </c>
      <c r="C13" s="91">
        <v>22.421054631431478</v>
      </c>
      <c r="E13" s="90"/>
      <c r="I13" s="92"/>
    </row>
    <row r="14" spans="1:9" x14ac:dyDescent="0.25">
      <c r="A14" s="88">
        <v>1973</v>
      </c>
      <c r="B14" s="89">
        <v>1292.2122062072599</v>
      </c>
      <c r="C14" s="91">
        <v>21.037338500753929</v>
      </c>
      <c r="E14" s="90"/>
      <c r="I14" s="92"/>
    </row>
    <row r="15" spans="1:9" x14ac:dyDescent="0.25">
      <c r="A15" s="88">
        <v>1974</v>
      </c>
      <c r="B15" s="89">
        <v>1417.0768450610999</v>
      </c>
      <c r="C15" s="91">
        <v>22.50569353737442</v>
      </c>
      <c r="E15" s="90"/>
      <c r="I15" s="92"/>
    </row>
    <row r="16" spans="1:9" x14ac:dyDescent="0.25">
      <c r="A16" s="88">
        <v>1975</v>
      </c>
      <c r="B16" s="89">
        <v>1434.96387391701</v>
      </c>
      <c r="C16" s="91">
        <v>21.987564591698419</v>
      </c>
      <c r="E16" s="90"/>
      <c r="I16" s="92"/>
    </row>
    <row r="17" spans="1:9" x14ac:dyDescent="0.25">
      <c r="A17" s="88">
        <v>1976</v>
      </c>
      <c r="B17" s="89">
        <v>1437.75862127709</v>
      </c>
      <c r="C17" s="91">
        <v>20.561806557530023</v>
      </c>
      <c r="E17" s="90"/>
      <c r="I17" s="92"/>
    </row>
    <row r="18" spans="1:9" x14ac:dyDescent="0.25">
      <c r="A18" s="88">
        <v>1977</v>
      </c>
      <c r="B18" s="89">
        <v>1477.0942576597899</v>
      </c>
      <c r="C18" s="91">
        <v>20.192386270050665</v>
      </c>
      <c r="E18" s="90"/>
      <c r="I18" s="92"/>
    </row>
    <row r="19" spans="1:9" x14ac:dyDescent="0.25">
      <c r="A19" s="88">
        <v>1978</v>
      </c>
      <c r="B19" s="89">
        <v>1588.7807941221299</v>
      </c>
      <c r="C19" s="91">
        <v>20.613195408554112</v>
      </c>
      <c r="E19" s="90"/>
      <c r="I19" s="92"/>
    </row>
    <row r="20" spans="1:9" x14ac:dyDescent="0.25">
      <c r="A20" s="88">
        <v>1979</v>
      </c>
      <c r="B20" s="89">
        <v>1664.23854072519</v>
      </c>
      <c r="C20" s="91">
        <v>20.700364875286859</v>
      </c>
      <c r="E20" s="90"/>
      <c r="F20" s="94"/>
      <c r="I20" s="92"/>
    </row>
    <row r="21" spans="1:9" x14ac:dyDescent="0.25">
      <c r="A21" s="88">
        <v>1980</v>
      </c>
      <c r="B21" s="89">
        <v>1695.9182866936001</v>
      </c>
      <c r="C21" s="91">
        <v>20.434692968929216</v>
      </c>
      <c r="E21" s="90"/>
      <c r="F21" s="94"/>
      <c r="I21" s="92"/>
    </row>
    <row r="22" spans="1:9" x14ac:dyDescent="0.25">
      <c r="A22" s="88">
        <v>1981</v>
      </c>
      <c r="B22" s="89">
        <v>1726.7166636193999</v>
      </c>
      <c r="C22" s="91">
        <v>20.383620397063002</v>
      </c>
      <c r="E22" s="90"/>
      <c r="F22" s="94"/>
      <c r="I22" s="92"/>
    </row>
    <row r="23" spans="1:9" x14ac:dyDescent="0.25">
      <c r="A23" s="88">
        <v>1982</v>
      </c>
      <c r="B23" s="89">
        <v>1799.17435418487</v>
      </c>
      <c r="C23" s="91">
        <v>21.023242561044984</v>
      </c>
      <c r="E23" s="90"/>
      <c r="F23" s="94"/>
      <c r="I23" s="92"/>
    </row>
    <row r="24" spans="1:9" x14ac:dyDescent="0.25">
      <c r="A24" s="88">
        <v>1983</v>
      </c>
      <c r="B24" s="89">
        <v>1884.0140295712699</v>
      </c>
      <c r="C24" s="91">
        <v>21.116191196174789</v>
      </c>
      <c r="E24" s="90"/>
      <c r="F24" s="94"/>
      <c r="I24" s="92"/>
    </row>
    <row r="25" spans="1:9" s="96" customFormat="1" x14ac:dyDescent="0.25">
      <c r="A25" s="88">
        <v>1984</v>
      </c>
      <c r="B25" s="89">
        <v>1944.8799065926501</v>
      </c>
      <c r="C25" s="91">
        <v>20.640277670718639</v>
      </c>
      <c r="D25" s="73"/>
      <c r="E25" s="95"/>
      <c r="I25" s="92"/>
    </row>
    <row r="26" spans="1:9" x14ac:dyDescent="0.25">
      <c r="A26" s="88">
        <v>1985</v>
      </c>
      <c r="B26" s="89">
        <v>1980.86935572422</v>
      </c>
      <c r="C26" s="91">
        <v>19.897765975615052</v>
      </c>
      <c r="E26" s="90"/>
      <c r="F26" s="94"/>
      <c r="I26" s="92"/>
    </row>
    <row r="27" spans="1:9" x14ac:dyDescent="0.25">
      <c r="A27" s="88">
        <v>1986</v>
      </c>
      <c r="B27" s="89">
        <v>2006.2617648105199</v>
      </c>
      <c r="C27" s="91">
        <v>19.530796300393362</v>
      </c>
      <c r="E27" s="90"/>
      <c r="F27" s="94"/>
      <c r="I27" s="92"/>
    </row>
    <row r="28" spans="1:9" x14ac:dyDescent="0.25">
      <c r="A28" s="88">
        <v>1987</v>
      </c>
      <c r="B28" s="89">
        <v>2041.89256825494</v>
      </c>
      <c r="C28" s="91">
        <v>18.934998772292126</v>
      </c>
      <c r="E28" s="90"/>
      <c r="F28" s="94"/>
      <c r="I28" s="92"/>
    </row>
    <row r="29" spans="1:9" x14ac:dyDescent="0.25">
      <c r="A29" s="88">
        <v>1988</v>
      </c>
      <c r="B29" s="89">
        <v>2094.7168818034202</v>
      </c>
      <c r="C29" s="91">
        <v>18.57181958214731</v>
      </c>
      <c r="E29" s="90"/>
      <c r="F29" s="94"/>
      <c r="I29" s="92"/>
    </row>
    <row r="30" spans="1:9" x14ac:dyDescent="0.25">
      <c r="A30" s="88">
        <v>1989</v>
      </c>
      <c r="B30" s="89">
        <v>2089.4640891954</v>
      </c>
      <c r="C30" s="91">
        <v>17.912990749942029</v>
      </c>
      <c r="E30" s="90"/>
      <c r="F30" s="94"/>
      <c r="I30" s="92"/>
    </row>
    <row r="31" spans="1:9" x14ac:dyDescent="0.25">
      <c r="A31" s="88">
        <v>1990</v>
      </c>
      <c r="B31" s="89">
        <v>2164.71094223605</v>
      </c>
      <c r="C31" s="91">
        <v>18.247737572948537</v>
      </c>
      <c r="E31" s="90"/>
      <c r="F31" s="94"/>
      <c r="I31" s="92"/>
    </row>
    <row r="32" spans="1:9" x14ac:dyDescent="0.25">
      <c r="A32" s="88">
        <v>1991</v>
      </c>
      <c r="B32" s="89">
        <v>2212.7795705387198</v>
      </c>
      <c r="C32" s="91">
        <v>18.274221993914839</v>
      </c>
      <c r="E32" s="90"/>
      <c r="F32" s="94"/>
      <c r="I32" s="92"/>
    </row>
    <row r="33" spans="1:15" x14ac:dyDescent="0.25">
      <c r="A33" s="88">
        <v>1992</v>
      </c>
      <c r="B33" s="89">
        <v>2213.7066989999798</v>
      </c>
      <c r="C33" s="91">
        <v>18.10874057455516</v>
      </c>
      <c r="E33" s="90"/>
      <c r="I33" s="92"/>
    </row>
    <row r="34" spans="1:15" x14ac:dyDescent="0.25">
      <c r="A34" s="88">
        <v>1993</v>
      </c>
      <c r="B34" s="89">
        <v>2348.4475605222301</v>
      </c>
      <c r="C34" s="91">
        <v>18.807889018090172</v>
      </c>
      <c r="E34" s="90"/>
      <c r="I34" s="92"/>
    </row>
    <row r="35" spans="1:15" x14ac:dyDescent="0.25">
      <c r="A35" s="88">
        <v>1994</v>
      </c>
      <c r="B35" s="89">
        <v>2361.4660105443099</v>
      </c>
      <c r="C35" s="91">
        <v>18.430351015744435</v>
      </c>
      <c r="E35" s="90"/>
      <c r="I35" s="92"/>
    </row>
    <row r="36" spans="1:15" x14ac:dyDescent="0.25">
      <c r="A36" s="88">
        <v>1995</v>
      </c>
      <c r="B36" s="89">
        <v>2487.7069705215199</v>
      </c>
      <c r="C36" s="91">
        <v>18.761866869046496</v>
      </c>
      <c r="E36" s="90"/>
      <c r="I36" s="92"/>
    </row>
    <row r="37" spans="1:15" x14ac:dyDescent="0.25">
      <c r="A37" s="88">
        <v>1996</v>
      </c>
      <c r="B37" s="89">
        <v>2524.3807329420501</v>
      </c>
      <c r="C37" s="91">
        <v>18.443458901741259</v>
      </c>
      <c r="E37" s="90"/>
      <c r="I37" s="92"/>
    </row>
    <row r="38" spans="1:15" ht="13.15" x14ac:dyDescent="0.3">
      <c r="A38" s="88">
        <v>1997</v>
      </c>
      <c r="B38" s="89">
        <v>2568.3893944751599</v>
      </c>
      <c r="C38" s="91">
        <v>18.372187080266091</v>
      </c>
      <c r="E38" s="90"/>
      <c r="I38" s="92"/>
    </row>
    <row r="39" spans="1:15" ht="13.15" x14ac:dyDescent="0.3">
      <c r="A39" s="88">
        <v>1998</v>
      </c>
      <c r="B39" s="89">
        <v>2606.9766825350098</v>
      </c>
      <c r="C39" s="91">
        <v>18.158409346947092</v>
      </c>
      <c r="E39" s="90"/>
      <c r="I39" s="92"/>
    </row>
    <row r="40" spans="1:15" ht="13.15" x14ac:dyDescent="0.3">
      <c r="A40" s="88">
        <v>1999</v>
      </c>
      <c r="B40" s="89">
        <v>2629.1879449818498</v>
      </c>
      <c r="C40" s="91">
        <v>17.842715874303746</v>
      </c>
      <c r="E40" s="90"/>
      <c r="I40" s="92"/>
    </row>
    <row r="41" spans="1:15" ht="13.15" x14ac:dyDescent="0.3">
      <c r="A41" s="88">
        <v>2000</v>
      </c>
      <c r="B41" s="89">
        <v>2662.2012807840401</v>
      </c>
      <c r="C41" s="91">
        <v>17.278622459269521</v>
      </c>
      <c r="E41" s="90"/>
      <c r="I41" s="92"/>
    </row>
    <row r="42" spans="1:15" ht="13.15" x14ac:dyDescent="0.3">
      <c r="A42" s="88">
        <v>2001</v>
      </c>
      <c r="B42" s="89">
        <v>2594.3767283717398</v>
      </c>
      <c r="C42" s="91">
        <v>16.58786088460154</v>
      </c>
      <c r="E42" s="90"/>
      <c r="F42" s="97"/>
      <c r="G42" s="98"/>
      <c r="H42" s="98"/>
      <c r="I42" s="92"/>
    </row>
    <row r="43" spans="1:15" ht="13.15" x14ac:dyDescent="0.3">
      <c r="A43" s="88">
        <v>2002</v>
      </c>
      <c r="B43" s="89">
        <v>2646.44870791425</v>
      </c>
      <c r="C43" s="91">
        <v>16.343917034858499</v>
      </c>
      <c r="E43" s="90"/>
      <c r="F43" s="97"/>
      <c r="G43" s="98"/>
      <c r="H43" s="98"/>
      <c r="I43" s="92"/>
    </row>
    <row r="44" spans="1:15" ht="13.15" x14ac:dyDescent="0.3">
      <c r="A44" s="88">
        <v>2003</v>
      </c>
      <c r="B44" s="89">
        <v>2639.3115749499898</v>
      </c>
      <c r="C44" s="91">
        <v>15.722430605640064</v>
      </c>
      <c r="E44" s="90"/>
      <c r="I44" s="92"/>
      <c r="O44" s="96"/>
    </row>
    <row r="45" spans="1:15" ht="13.15" x14ac:dyDescent="0.3">
      <c r="A45" s="88">
        <v>2004</v>
      </c>
      <c r="B45" s="89">
        <v>2806.5494197008002</v>
      </c>
      <c r="C45" s="91">
        <v>15.972367474288118</v>
      </c>
      <c r="E45" s="90"/>
      <c r="F45" s="97"/>
      <c r="G45" s="98"/>
      <c r="H45" s="98"/>
      <c r="I45" s="92"/>
    </row>
    <row r="46" spans="1:15" x14ac:dyDescent="0.25">
      <c r="A46" s="88">
        <v>2005</v>
      </c>
      <c r="B46" s="89">
        <v>2924.6223427595801</v>
      </c>
      <c r="C46" s="91">
        <v>15.952688155731884</v>
      </c>
      <c r="E46" s="90"/>
      <c r="F46" s="97"/>
      <c r="G46" s="98"/>
      <c r="H46" s="98"/>
      <c r="I46" s="92"/>
    </row>
    <row r="47" spans="1:15" x14ac:dyDescent="0.25">
      <c r="A47" s="88">
        <v>2006</v>
      </c>
      <c r="B47" s="89">
        <v>3043.7421768024001</v>
      </c>
      <c r="C47" s="91">
        <v>15.996042661104415</v>
      </c>
      <c r="E47" s="90"/>
      <c r="F47" s="97"/>
      <c r="G47" s="98"/>
      <c r="H47" s="98"/>
      <c r="I47" s="92"/>
    </row>
    <row r="48" spans="1:15" x14ac:dyDescent="0.25">
      <c r="A48" s="88">
        <v>2007</v>
      </c>
      <c r="B48" s="89">
        <v>3094.8298957799602</v>
      </c>
      <c r="C48" s="91">
        <v>15.534477507844649</v>
      </c>
      <c r="E48" s="90"/>
      <c r="F48" s="97"/>
      <c r="I48" s="92"/>
    </row>
    <row r="49" spans="1:9" x14ac:dyDescent="0.25">
      <c r="A49" s="88">
        <v>2008</v>
      </c>
      <c r="B49" s="89">
        <v>3217.7403225729599</v>
      </c>
      <c r="C49" s="91">
        <v>15.868497012845188</v>
      </c>
      <c r="I49" s="92"/>
    </row>
    <row r="50" spans="1:9" x14ac:dyDescent="0.25">
      <c r="A50" s="88">
        <v>2009</v>
      </c>
      <c r="B50" s="89">
        <v>3260.6753695310599</v>
      </c>
      <c r="C50" s="91">
        <v>16.198870687402572</v>
      </c>
      <c r="I50" s="92"/>
    </row>
    <row r="51" spans="1:9" x14ac:dyDescent="0.25">
      <c r="A51" s="88">
        <v>2010</v>
      </c>
      <c r="B51" s="89">
        <v>3464.3611000093902</v>
      </c>
      <c r="C51" s="91">
        <v>16.17124452521433</v>
      </c>
      <c r="I51" s="92"/>
    </row>
    <row r="52" spans="1:9" x14ac:dyDescent="0.25">
      <c r="A52" s="88">
        <v>2011</v>
      </c>
      <c r="B52" s="89">
        <v>3517.0600874413999</v>
      </c>
      <c r="C52" s="91">
        <v>15.920535072963135</v>
      </c>
      <c r="I52" s="92"/>
    </row>
    <row r="53" spans="1:9" x14ac:dyDescent="0.25">
      <c r="A53" s="88">
        <v>2012</v>
      </c>
      <c r="B53" s="89">
        <v>3684.1314623276098</v>
      </c>
      <c r="C53" s="91">
        <v>16.276144184064961</v>
      </c>
      <c r="I53" s="92"/>
    </row>
    <row r="54" spans="1:9" x14ac:dyDescent="0.25">
      <c r="A54" s="86">
        <v>2013</v>
      </c>
      <c r="B54" s="99">
        <v>3782.0291307042899</v>
      </c>
      <c r="C54" s="100">
        <v>16.353299818287113</v>
      </c>
      <c r="I54" s="92"/>
    </row>
    <row r="55" spans="1:9" x14ac:dyDescent="0.25">
      <c r="I55" s="92"/>
    </row>
    <row r="56" spans="1:9" ht="53.45" customHeight="1" x14ac:dyDescent="0.25">
      <c r="A56" s="213" t="s">
        <v>145</v>
      </c>
      <c r="B56" s="213"/>
      <c r="C56" s="213"/>
      <c r="D56" s="213"/>
      <c r="E56" s="213"/>
      <c r="F56" s="206"/>
      <c r="G56" s="206"/>
      <c r="H56" s="206"/>
    </row>
    <row r="57" spans="1:9" x14ac:dyDescent="0.25">
      <c r="A57" s="206"/>
      <c r="B57" s="206"/>
      <c r="C57" s="206"/>
      <c r="D57" s="206"/>
      <c r="E57" s="206"/>
      <c r="F57" s="206"/>
      <c r="G57" s="206"/>
      <c r="H57" s="206"/>
    </row>
    <row r="58" spans="1:9" x14ac:dyDescent="0.25">
      <c r="A58" s="206"/>
      <c r="B58" s="206"/>
      <c r="C58" s="206"/>
      <c r="D58" s="206"/>
      <c r="E58" s="206"/>
      <c r="F58" s="206"/>
      <c r="G58" s="206"/>
      <c r="H58" s="206"/>
    </row>
    <row r="59" spans="1:9" x14ac:dyDescent="0.25">
      <c r="A59" s="206"/>
      <c r="B59" s="206"/>
      <c r="C59" s="206"/>
      <c r="D59" s="206"/>
      <c r="E59" s="206"/>
      <c r="F59" s="206"/>
      <c r="G59" s="206"/>
      <c r="H59" s="206"/>
    </row>
  </sheetData>
  <mergeCells count="1">
    <mergeCell ref="A56:E56"/>
  </mergeCells>
  <pageMargins left="0.7" right="0.7" top="0.75" bottom="0.75" header="0.3" footer="0.3"/>
  <pageSetup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0"/>
  <sheetViews>
    <sheetView zoomScaleNormal="100" workbookViewId="0"/>
  </sheetViews>
  <sheetFormatPr defaultColWidth="9.140625" defaultRowHeight="12.6" customHeight="1" x14ac:dyDescent="0.2"/>
  <cols>
    <col min="1" max="1" width="14.140625" style="3" customWidth="1"/>
    <col min="2" max="2" width="17.5703125" style="3" customWidth="1"/>
    <col min="3" max="3" width="31.42578125" style="3" bestFit="1" customWidth="1"/>
    <col min="4" max="5" width="9.140625" style="3"/>
    <col min="6" max="6" width="12.5703125" style="3" customWidth="1"/>
    <col min="7" max="7" width="13.5703125" style="3" customWidth="1"/>
    <col min="8" max="8" width="13.42578125" style="3" customWidth="1"/>
    <col min="9" max="9" width="9.140625" style="3"/>
    <col min="10" max="10" width="13" style="3" customWidth="1"/>
    <col min="11" max="11" width="9.140625" style="3"/>
    <col min="12" max="12" width="13.5703125" style="3" customWidth="1"/>
    <col min="13" max="16384" width="9.140625" style="3"/>
  </cols>
  <sheetData>
    <row r="1" spans="1:8" ht="12.6" customHeight="1" x14ac:dyDescent="0.2">
      <c r="A1" s="63" t="s">
        <v>118</v>
      </c>
      <c r="B1" s="64"/>
      <c r="C1" s="64"/>
    </row>
    <row r="2" spans="1:8" ht="12.6" customHeight="1" x14ac:dyDescent="0.2">
      <c r="A2" s="64"/>
      <c r="B2" s="64"/>
      <c r="C2" s="64"/>
      <c r="H2" s="5"/>
    </row>
    <row r="3" spans="1:8" ht="12.6" customHeight="1" x14ac:dyDescent="0.2">
      <c r="A3" s="65" t="s">
        <v>2</v>
      </c>
      <c r="B3" s="66" t="s">
        <v>1</v>
      </c>
      <c r="C3" s="67" t="s">
        <v>135</v>
      </c>
      <c r="H3" s="5"/>
    </row>
    <row r="4" spans="1:8" ht="12.6" customHeight="1" x14ac:dyDescent="0.2">
      <c r="A4" s="64"/>
      <c r="B4" s="68" t="s">
        <v>153</v>
      </c>
      <c r="C4" s="68" t="s">
        <v>113</v>
      </c>
      <c r="H4" s="4"/>
    </row>
    <row r="5" spans="1:8" ht="12.6" customHeight="1" x14ac:dyDescent="0.2">
      <c r="A5" s="64"/>
      <c r="B5" s="69"/>
      <c r="C5" s="70"/>
      <c r="H5" s="4"/>
    </row>
    <row r="6" spans="1:8" ht="12.6" customHeight="1" x14ac:dyDescent="0.2">
      <c r="A6" s="64" t="s">
        <v>3</v>
      </c>
      <c r="B6" s="71">
        <v>911.63999999999601</v>
      </c>
      <c r="C6" s="72">
        <v>17.003071632568584</v>
      </c>
      <c r="H6" s="4"/>
    </row>
    <row r="7" spans="1:8" ht="12.6" customHeight="1" x14ac:dyDescent="0.2">
      <c r="A7" s="64" t="s">
        <v>5</v>
      </c>
      <c r="B7" s="71">
        <v>391.55773636363102</v>
      </c>
      <c r="C7" s="72">
        <v>62.46526983489121</v>
      </c>
      <c r="H7" s="4"/>
    </row>
    <row r="8" spans="1:8" ht="12.6" customHeight="1" x14ac:dyDescent="0.2">
      <c r="A8" s="64" t="s">
        <v>4</v>
      </c>
      <c r="B8" s="71">
        <v>385.35141367770501</v>
      </c>
      <c r="C8" s="72">
        <v>69.131324231066287</v>
      </c>
      <c r="H8" s="4"/>
    </row>
    <row r="9" spans="1:8" ht="12.6" customHeight="1" x14ac:dyDescent="0.2">
      <c r="A9" s="64" t="s">
        <v>6</v>
      </c>
      <c r="B9" s="71">
        <v>258.74900000000002</v>
      </c>
      <c r="C9" s="72">
        <v>6.321844837506581</v>
      </c>
      <c r="H9" s="4"/>
    </row>
    <row r="10" spans="1:8" ht="12.6" customHeight="1" x14ac:dyDescent="0.2">
      <c r="A10" s="64" t="s">
        <v>7</v>
      </c>
      <c r="B10" s="71">
        <v>181.197405199999</v>
      </c>
      <c r="C10" s="72">
        <v>17.082277452462264</v>
      </c>
      <c r="H10" s="4"/>
    </row>
    <row r="11" spans="1:8" ht="12.6" customHeight="1" x14ac:dyDescent="0.2">
      <c r="A11" s="64" t="s">
        <v>8</v>
      </c>
      <c r="B11" s="71">
        <v>131.857179999999</v>
      </c>
      <c r="C11" s="72">
        <v>11.955726311158255</v>
      </c>
      <c r="H11" s="4"/>
    </row>
    <row r="12" spans="1:8" ht="12.6" customHeight="1" x14ac:dyDescent="0.2">
      <c r="A12" s="64" t="s">
        <v>9</v>
      </c>
      <c r="B12" s="71">
        <v>129.02219799999901</v>
      </c>
      <c r="C12" s="72">
        <v>96.113160464742492</v>
      </c>
      <c r="H12" s="4"/>
    </row>
    <row r="13" spans="1:8" ht="12.6" customHeight="1" x14ac:dyDescent="0.2">
      <c r="A13" s="64" t="s">
        <v>11</v>
      </c>
      <c r="B13" s="71">
        <v>83.794560980327503</v>
      </c>
      <c r="C13" s="72">
        <v>63.619242307322999</v>
      </c>
      <c r="H13" s="4"/>
    </row>
    <row r="14" spans="1:8" ht="12.6" customHeight="1" x14ac:dyDescent="0.2">
      <c r="A14" s="64" t="s">
        <v>10</v>
      </c>
      <c r="B14" s="71">
        <v>82.199726775955895</v>
      </c>
      <c r="C14" s="72">
        <v>7.5541022296017957</v>
      </c>
      <c r="H14" s="4"/>
    </row>
    <row r="15" spans="1:8" ht="12.6" customHeight="1" x14ac:dyDescent="0.2">
      <c r="A15" s="73" t="s">
        <v>30</v>
      </c>
      <c r="B15" s="71">
        <v>68.395451099999704</v>
      </c>
      <c r="C15" s="72">
        <v>12.036102132151665</v>
      </c>
      <c r="D15" s="16"/>
      <c r="G15" s="21"/>
      <c r="H15" s="4"/>
    </row>
    <row r="16" spans="1:8" ht="12.6" customHeight="1" x14ac:dyDescent="0.2">
      <c r="A16" s="73" t="s">
        <v>13</v>
      </c>
      <c r="B16" s="71">
        <v>1145</v>
      </c>
      <c r="C16" s="74">
        <v>13.904384106821354</v>
      </c>
      <c r="D16" s="16"/>
      <c r="G16" s="21"/>
      <c r="H16" s="4"/>
    </row>
    <row r="17" spans="1:9" ht="12.6" customHeight="1" x14ac:dyDescent="0.2">
      <c r="A17" s="73"/>
      <c r="B17" s="71"/>
      <c r="C17" s="74"/>
      <c r="D17" s="16"/>
      <c r="G17" s="41"/>
      <c r="H17" s="4"/>
    </row>
    <row r="18" spans="1:9" ht="12.6" customHeight="1" x14ac:dyDescent="0.2">
      <c r="A18" s="75" t="s">
        <v>14</v>
      </c>
      <c r="B18" s="76">
        <v>3782.0291307042899</v>
      </c>
      <c r="C18" s="77">
        <v>16.353299818287113</v>
      </c>
      <c r="G18" s="21"/>
      <c r="H18" s="4"/>
    </row>
    <row r="19" spans="1:9" ht="12.6" customHeight="1" x14ac:dyDescent="0.2">
      <c r="A19" s="78"/>
      <c r="B19" s="79"/>
      <c r="C19" s="80"/>
      <c r="G19" s="59"/>
      <c r="H19" s="4"/>
    </row>
    <row r="20" spans="1:9" ht="12.6" customHeight="1" x14ac:dyDescent="0.2">
      <c r="A20" s="81" t="s">
        <v>154</v>
      </c>
      <c r="B20" s="79"/>
      <c r="C20" s="80"/>
      <c r="G20" s="59"/>
      <c r="H20" s="4"/>
    </row>
    <row r="21" spans="1:9" ht="12.6" customHeight="1" x14ac:dyDescent="0.2">
      <c r="B21" s="6"/>
      <c r="G21" s="21"/>
      <c r="H21" s="4"/>
    </row>
    <row r="22" spans="1:9" ht="81.599999999999994" customHeight="1" x14ac:dyDescent="0.2">
      <c r="A22" s="214" t="s">
        <v>155</v>
      </c>
      <c r="B22" s="214"/>
      <c r="C22" s="214"/>
      <c r="D22" s="41"/>
      <c r="E22" s="2"/>
      <c r="F22" s="2"/>
      <c r="G22" s="21"/>
      <c r="H22" s="4"/>
    </row>
    <row r="23" spans="1:9" ht="12.6" customHeight="1" x14ac:dyDescent="0.2">
      <c r="A23" s="61"/>
      <c r="B23" s="61"/>
      <c r="C23" s="61"/>
      <c r="D23" s="41"/>
      <c r="G23" s="20"/>
      <c r="H23" s="4"/>
    </row>
    <row r="24" spans="1:9" ht="12.6" customHeight="1" x14ac:dyDescent="0.25">
      <c r="A24" s="61"/>
      <c r="B24" s="61"/>
      <c r="C24" s="61"/>
      <c r="D24" s="41"/>
      <c r="H24" s="33"/>
      <c r="I24" s="20"/>
    </row>
    <row r="25" spans="1:9" ht="12.6" customHeight="1" x14ac:dyDescent="0.25">
      <c r="A25" s="61"/>
      <c r="B25" s="61"/>
      <c r="C25" s="61"/>
      <c r="D25" s="41"/>
      <c r="G25" s="37"/>
      <c r="H25" s="4"/>
    </row>
    <row r="26" spans="1:9" ht="12.6" customHeight="1" x14ac:dyDescent="0.2">
      <c r="A26" s="61"/>
      <c r="B26" s="61"/>
      <c r="C26" s="61"/>
    </row>
    <row r="27" spans="1:9" ht="12.6" customHeight="1" x14ac:dyDescent="0.2">
      <c r="A27" s="61"/>
      <c r="B27" s="61"/>
      <c r="C27" s="61"/>
    </row>
    <row r="28" spans="1:9" ht="12.6" customHeight="1" x14ac:dyDescent="0.2">
      <c r="A28" s="61"/>
      <c r="B28" s="61"/>
      <c r="C28" s="61"/>
      <c r="G28" s="34"/>
    </row>
    <row r="30" spans="1:9" ht="12.6" customHeight="1" x14ac:dyDescent="0.2">
      <c r="B30" s="36"/>
      <c r="C30" s="16"/>
    </row>
  </sheetData>
  <mergeCells count="1">
    <mergeCell ref="A22:C2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F30"/>
  <sheetViews>
    <sheetView zoomScaleNormal="100" workbookViewId="0"/>
  </sheetViews>
  <sheetFormatPr defaultColWidth="9.140625" defaultRowHeight="12.75" x14ac:dyDescent="0.2"/>
  <cols>
    <col min="1" max="1" width="27.28515625" style="25" customWidth="1"/>
    <col min="2" max="5" width="9.140625" style="25"/>
    <col min="6" max="6" width="21.5703125" style="25" customWidth="1"/>
    <col min="7" max="16384" width="9.140625" style="25"/>
  </cols>
  <sheetData>
    <row r="1" spans="1:4" ht="12.75" customHeight="1" x14ac:dyDescent="0.25">
      <c r="A1" s="22" t="s">
        <v>156</v>
      </c>
      <c r="B1" s="23"/>
      <c r="C1" s="23"/>
      <c r="D1" s="24"/>
    </row>
    <row r="3" spans="1:4" ht="13.15" x14ac:dyDescent="0.25">
      <c r="A3" s="26" t="s">
        <v>2</v>
      </c>
      <c r="B3" s="27" t="s">
        <v>125</v>
      </c>
    </row>
    <row r="4" spans="1:4" ht="13.15" x14ac:dyDescent="0.25">
      <c r="A4" s="28"/>
      <c r="B4" s="29" t="s">
        <v>113</v>
      </c>
    </row>
    <row r="5" spans="1:4" ht="13.15" x14ac:dyDescent="0.25">
      <c r="A5" s="28"/>
      <c r="B5" s="28"/>
    </row>
    <row r="6" spans="1:4" ht="13.15" x14ac:dyDescent="0.25">
      <c r="A6" s="28" t="s">
        <v>85</v>
      </c>
      <c r="B6" s="30">
        <v>100</v>
      </c>
    </row>
    <row r="7" spans="1:4" ht="13.15" x14ac:dyDescent="0.25">
      <c r="A7" s="28" t="s">
        <v>53</v>
      </c>
      <c r="B7" s="30">
        <v>99.994969228447346</v>
      </c>
    </row>
    <row r="8" spans="1:4" ht="13.15" x14ac:dyDescent="0.25">
      <c r="A8" s="28" t="s">
        <v>101</v>
      </c>
      <c r="B8" s="30">
        <v>99.985176400830113</v>
      </c>
    </row>
    <row r="9" spans="1:4" ht="13.15" x14ac:dyDescent="0.25">
      <c r="A9" s="28" t="s">
        <v>57</v>
      </c>
      <c r="B9" s="30">
        <v>99.976448422044271</v>
      </c>
    </row>
    <row r="10" spans="1:4" ht="13.15" x14ac:dyDescent="0.25">
      <c r="A10" s="28" t="s">
        <v>91</v>
      </c>
      <c r="B10" s="30">
        <v>99.86679099507127</v>
      </c>
    </row>
    <row r="11" spans="1:4" ht="13.15" x14ac:dyDescent="0.25">
      <c r="A11" s="28" t="s">
        <v>97</v>
      </c>
      <c r="B11" s="30">
        <v>99.71014492753622</v>
      </c>
    </row>
    <row r="12" spans="1:4" ht="13.15" x14ac:dyDescent="0.25">
      <c r="A12" s="28" t="s">
        <v>143</v>
      </c>
      <c r="B12" s="30">
        <v>99.581483830057067</v>
      </c>
    </row>
    <row r="13" spans="1:4" ht="13.15" x14ac:dyDescent="0.25">
      <c r="A13" s="28" t="s">
        <v>105</v>
      </c>
      <c r="B13" s="30">
        <v>99.488054607508531</v>
      </c>
    </row>
    <row r="14" spans="1:4" ht="13.15" x14ac:dyDescent="0.25">
      <c r="A14" s="28" t="s">
        <v>78</v>
      </c>
      <c r="B14" s="30">
        <v>99.009900990099013</v>
      </c>
    </row>
    <row r="15" spans="1:4" ht="13.15" x14ac:dyDescent="0.25">
      <c r="A15" s="28" t="s">
        <v>82</v>
      </c>
      <c r="B15" s="30">
        <v>98.74402545120094</v>
      </c>
    </row>
    <row r="16" spans="1:4" ht="13.15" x14ac:dyDescent="0.25">
      <c r="A16" s="28" t="s">
        <v>9</v>
      </c>
      <c r="B16" s="30">
        <v>97.131141873297295</v>
      </c>
    </row>
    <row r="17" spans="1:6" ht="13.15" x14ac:dyDescent="0.25">
      <c r="A17" s="28" t="s">
        <v>68</v>
      </c>
      <c r="B17" s="30">
        <v>95.447544069827146</v>
      </c>
    </row>
    <row r="18" spans="1:6" ht="13.15" x14ac:dyDescent="0.25">
      <c r="A18" s="28" t="s">
        <v>67</v>
      </c>
      <c r="B18" s="30">
        <v>93.786329925836839</v>
      </c>
    </row>
    <row r="19" spans="1:6" ht="13.15" x14ac:dyDescent="0.25">
      <c r="A19" s="28" t="s">
        <v>103</v>
      </c>
      <c r="B19" s="30">
        <v>92.043295050813853</v>
      </c>
    </row>
    <row r="20" spans="1:6" ht="13.15" x14ac:dyDescent="0.25">
      <c r="A20" s="28" t="s">
        <v>92</v>
      </c>
      <c r="B20" s="30">
        <v>88.585746102449875</v>
      </c>
    </row>
    <row r="21" spans="1:6" ht="13.15" x14ac:dyDescent="0.25">
      <c r="A21" s="28" t="s">
        <v>88</v>
      </c>
      <c r="B21" s="30">
        <v>87.155963302752284</v>
      </c>
    </row>
    <row r="22" spans="1:6" ht="13.15" x14ac:dyDescent="0.25">
      <c r="A22" s="28" t="s">
        <v>80</v>
      </c>
      <c r="B22" s="30">
        <v>85.635359116022101</v>
      </c>
    </row>
    <row r="23" spans="1:6" ht="13.15" x14ac:dyDescent="0.25">
      <c r="A23" s="28" t="s">
        <v>49</v>
      </c>
      <c r="B23" s="30">
        <v>85.333333333333343</v>
      </c>
    </row>
    <row r="24" spans="1:6" ht="13.15" x14ac:dyDescent="0.25">
      <c r="A24" s="28" t="s">
        <v>46</v>
      </c>
      <c r="B24" s="30">
        <v>81.482762796007677</v>
      </c>
    </row>
    <row r="25" spans="1:6" ht="13.15" x14ac:dyDescent="0.25">
      <c r="A25" s="26" t="s">
        <v>144</v>
      </c>
      <c r="B25" s="31">
        <v>80.733944954128432</v>
      </c>
    </row>
    <row r="27" spans="1:6" ht="12.75" customHeight="1" x14ac:dyDescent="0.2">
      <c r="A27" s="215" t="s">
        <v>146</v>
      </c>
      <c r="B27" s="215"/>
      <c r="C27" s="215"/>
      <c r="D27" s="215"/>
      <c r="E27" s="215"/>
      <c r="F27" s="32"/>
    </row>
    <row r="28" spans="1:6" x14ac:dyDescent="0.2">
      <c r="A28" s="215"/>
      <c r="B28" s="215"/>
      <c r="C28" s="215"/>
      <c r="D28" s="215"/>
      <c r="E28" s="215"/>
      <c r="F28" s="32"/>
    </row>
    <row r="29" spans="1:6" x14ac:dyDescent="0.2">
      <c r="A29" s="215"/>
      <c r="B29" s="215"/>
      <c r="C29" s="215"/>
      <c r="D29" s="215"/>
      <c r="E29" s="215"/>
      <c r="F29" s="32"/>
    </row>
    <row r="30" spans="1:6" x14ac:dyDescent="0.2">
      <c r="A30" s="215"/>
      <c r="B30" s="215"/>
      <c r="C30" s="215"/>
      <c r="D30" s="215"/>
      <c r="E30" s="215"/>
      <c r="F30" s="32"/>
    </row>
  </sheetData>
  <mergeCells count="1">
    <mergeCell ref="A27:E3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F48"/>
  <sheetViews>
    <sheetView zoomScaleNormal="100" workbookViewId="0"/>
  </sheetViews>
  <sheetFormatPr defaultColWidth="9.140625" defaultRowHeight="12.75" x14ac:dyDescent="0.25"/>
  <cols>
    <col min="1" max="1" width="9.140625" style="109"/>
    <col min="2" max="2" width="14.7109375" style="102" customWidth="1"/>
    <col min="3" max="3" width="16.85546875" style="102" bestFit="1" customWidth="1"/>
    <col min="4" max="16384" width="9.140625" style="103"/>
  </cols>
  <sheetData>
    <row r="1" spans="1:4" x14ac:dyDescent="0.25">
      <c r="A1" s="101" t="s">
        <v>164</v>
      </c>
    </row>
    <row r="3" spans="1:4" x14ac:dyDescent="0.25">
      <c r="A3" s="104" t="s">
        <v>0</v>
      </c>
      <c r="B3" s="105" t="s">
        <v>1</v>
      </c>
      <c r="C3" s="106" t="s">
        <v>126</v>
      </c>
    </row>
    <row r="4" spans="1:4" x14ac:dyDescent="0.25">
      <c r="A4" s="107"/>
      <c r="B4" s="68" t="s">
        <v>153</v>
      </c>
      <c r="C4" s="108" t="s">
        <v>113</v>
      </c>
    </row>
    <row r="6" spans="1:4" x14ac:dyDescent="0.25">
      <c r="A6" s="109">
        <v>1980</v>
      </c>
      <c r="B6" s="110">
        <v>58.221175600000002</v>
      </c>
      <c r="C6" s="111">
        <v>20.394563287724978</v>
      </c>
      <c r="D6" s="112"/>
    </row>
    <row r="7" spans="1:4" x14ac:dyDescent="0.25">
      <c r="A7" s="109">
        <v>1981</v>
      </c>
      <c r="B7" s="110">
        <v>65.5131856</v>
      </c>
      <c r="C7" s="111">
        <v>22.282108041371757</v>
      </c>
      <c r="D7" s="112"/>
    </row>
    <row r="8" spans="1:4" x14ac:dyDescent="0.25">
      <c r="A8" s="109">
        <v>1982</v>
      </c>
      <c r="B8" s="110">
        <v>74.413857199999995</v>
      </c>
      <c r="C8" s="111">
        <v>23.869109116686658</v>
      </c>
      <c r="D8" s="112"/>
    </row>
    <row r="9" spans="1:4" x14ac:dyDescent="0.25">
      <c r="A9" s="109">
        <v>1983</v>
      </c>
      <c r="B9" s="110">
        <v>86.4169476</v>
      </c>
      <c r="C9" s="111">
        <v>25.824163449240366</v>
      </c>
      <c r="D9" s="112"/>
    </row>
    <row r="10" spans="1:4" x14ac:dyDescent="0.25">
      <c r="A10" s="109">
        <v>1984</v>
      </c>
      <c r="B10" s="110">
        <v>86.814693599999998</v>
      </c>
      <c r="C10" s="111">
        <v>24.201241525423729</v>
      </c>
      <c r="D10" s="112"/>
    </row>
    <row r="11" spans="1:4" x14ac:dyDescent="0.25">
      <c r="A11" s="109">
        <v>1985</v>
      </c>
      <c r="B11" s="110">
        <v>92.387557000000001</v>
      </c>
      <c r="C11" s="111">
        <v>22.495691884389686</v>
      </c>
      <c r="D11" s="113"/>
    </row>
    <row r="12" spans="1:4" x14ac:dyDescent="0.25">
      <c r="A12" s="109">
        <v>1986</v>
      </c>
      <c r="B12" s="110">
        <v>94.548643600000005</v>
      </c>
      <c r="C12" s="111">
        <v>21.03277725624546</v>
      </c>
      <c r="D12" s="113"/>
    </row>
    <row r="13" spans="1:4" x14ac:dyDescent="0.25">
      <c r="A13" s="109">
        <v>1987</v>
      </c>
      <c r="B13" s="110">
        <v>100.02428020000001</v>
      </c>
      <c r="C13" s="111">
        <v>20.1148035562384</v>
      </c>
      <c r="D13" s="113"/>
    </row>
    <row r="14" spans="1:4" x14ac:dyDescent="0.25">
      <c r="A14" s="109">
        <v>1988</v>
      </c>
      <c r="B14" s="110">
        <v>109.1680188</v>
      </c>
      <c r="C14" s="111">
        <v>20.023113809357859</v>
      </c>
      <c r="D14" s="113"/>
    </row>
    <row r="15" spans="1:4" x14ac:dyDescent="0.25">
      <c r="A15" s="109">
        <v>1989</v>
      </c>
      <c r="B15" s="110">
        <v>118.40898420000001</v>
      </c>
      <c r="C15" s="111">
        <v>20.247428087755033</v>
      </c>
      <c r="D15" s="113"/>
    </row>
    <row r="16" spans="1:4" x14ac:dyDescent="0.25">
      <c r="A16" s="109">
        <v>1990</v>
      </c>
      <c r="B16" s="110">
        <v>126.74397260000001</v>
      </c>
      <c r="C16" s="111">
        <v>20.403086381197681</v>
      </c>
      <c r="D16" s="113"/>
    </row>
    <row r="17" spans="1:4" x14ac:dyDescent="0.25">
      <c r="A17" s="109">
        <v>1991</v>
      </c>
      <c r="B17" s="110">
        <v>124.6889516</v>
      </c>
      <c r="C17" s="111">
        <v>18.402915150173442</v>
      </c>
      <c r="D17" s="113"/>
    </row>
    <row r="18" spans="1:4" x14ac:dyDescent="0.25">
      <c r="A18" s="109">
        <v>1992</v>
      </c>
      <c r="B18" s="110">
        <v>130.68607739999999</v>
      </c>
      <c r="C18" s="111">
        <v>17.333750351486856</v>
      </c>
      <c r="D18" s="113"/>
    </row>
    <row r="19" spans="1:4" x14ac:dyDescent="0.25">
      <c r="A19" s="109">
        <v>1993</v>
      </c>
      <c r="B19" s="110">
        <v>151.84616460000001</v>
      </c>
      <c r="C19" s="111">
        <v>18.70971359923114</v>
      </c>
      <c r="D19" s="113"/>
    </row>
    <row r="20" spans="1:4" x14ac:dyDescent="0.25">
      <c r="A20" s="109">
        <v>1994</v>
      </c>
      <c r="B20" s="110">
        <v>167.428969</v>
      </c>
      <c r="C20" s="111">
        <v>18.045803944815709</v>
      </c>
      <c r="D20" s="113"/>
    </row>
    <row r="21" spans="1:4" x14ac:dyDescent="0.25">
      <c r="A21" s="109">
        <v>1995</v>
      </c>
      <c r="B21" s="110">
        <v>190.61314139999999</v>
      </c>
      <c r="C21" s="111">
        <v>18.937199732950244</v>
      </c>
      <c r="D21" s="113"/>
    </row>
    <row r="22" spans="1:4" x14ac:dyDescent="0.25">
      <c r="A22" s="109">
        <v>1996</v>
      </c>
      <c r="B22" s="110">
        <v>188.00127599999999</v>
      </c>
      <c r="C22" s="111">
        <v>17.386597244058077</v>
      </c>
      <c r="D22" s="113"/>
    </row>
    <row r="23" spans="1:4" x14ac:dyDescent="0.25">
      <c r="A23" s="109">
        <v>1997</v>
      </c>
      <c r="B23" s="110">
        <v>196.01806759999999</v>
      </c>
      <c r="C23" s="111">
        <v>17.747222055228608</v>
      </c>
      <c r="D23" s="113"/>
    </row>
    <row r="24" spans="1:4" x14ac:dyDescent="0.25">
      <c r="A24" s="109">
        <v>1998</v>
      </c>
      <c r="B24" s="110">
        <v>208.0388356</v>
      </c>
      <c r="C24" s="111">
        <v>17.880340591281865</v>
      </c>
      <c r="D24" s="113"/>
    </row>
    <row r="25" spans="1:4" x14ac:dyDescent="0.25">
      <c r="A25" s="109">
        <v>1999</v>
      </c>
      <c r="B25" s="110">
        <v>203.84482499999999</v>
      </c>
      <c r="C25" s="111">
        <v>17.022944605756631</v>
      </c>
      <c r="D25" s="113"/>
    </row>
    <row r="26" spans="1:4" x14ac:dyDescent="0.25">
      <c r="A26" s="109">
        <v>2000</v>
      </c>
      <c r="B26" s="110">
        <v>222.4549184</v>
      </c>
      <c r="C26" s="111">
        <v>16.410070699321455</v>
      </c>
      <c r="D26" s="113"/>
    </row>
    <row r="27" spans="1:4" x14ac:dyDescent="0.25">
      <c r="A27" s="109">
        <v>2001</v>
      </c>
      <c r="B27" s="110">
        <v>277.4808678</v>
      </c>
      <c r="C27" s="111">
        <v>18.738553013839926</v>
      </c>
      <c r="D27" s="113"/>
    </row>
    <row r="28" spans="1:4" x14ac:dyDescent="0.25">
      <c r="A28" s="109">
        <v>2002</v>
      </c>
      <c r="B28" s="110">
        <v>288.02555619999998</v>
      </c>
      <c r="C28" s="111">
        <v>17.413878851269647</v>
      </c>
      <c r="D28" s="113"/>
    </row>
    <row r="29" spans="1:4" x14ac:dyDescent="0.25">
      <c r="A29" s="109">
        <v>2003</v>
      </c>
      <c r="B29" s="110">
        <v>283.72989940000002</v>
      </c>
      <c r="C29" s="111">
        <v>14.850497855357681</v>
      </c>
      <c r="D29" s="113"/>
    </row>
    <row r="30" spans="1:4" x14ac:dyDescent="0.25">
      <c r="A30" s="109">
        <v>2004</v>
      </c>
      <c r="B30" s="110">
        <v>353.54399999999799</v>
      </c>
      <c r="C30" s="111">
        <v>16.046039821904298</v>
      </c>
      <c r="D30" s="113"/>
    </row>
    <row r="31" spans="1:4" x14ac:dyDescent="0.25">
      <c r="A31" s="109">
        <v>2005</v>
      </c>
      <c r="B31" s="110">
        <v>397.01699999999801</v>
      </c>
      <c r="C31" s="111">
        <v>15.879028581027493</v>
      </c>
      <c r="D31" s="113"/>
    </row>
    <row r="32" spans="1:4" x14ac:dyDescent="0.25">
      <c r="A32" s="109">
        <v>2006</v>
      </c>
      <c r="B32" s="110">
        <v>435.78599999999801</v>
      </c>
      <c r="C32" s="111">
        <v>15.206827170497039</v>
      </c>
      <c r="D32" s="113"/>
    </row>
    <row r="33" spans="1:6" x14ac:dyDescent="0.25">
      <c r="A33" s="109">
        <v>2007</v>
      </c>
      <c r="B33" s="110">
        <v>485.26399999999802</v>
      </c>
      <c r="C33" s="111">
        <v>14.787632562996835</v>
      </c>
      <c r="D33" s="113"/>
    </row>
    <row r="34" spans="1:6" x14ac:dyDescent="0.25">
      <c r="A34" s="109">
        <v>2008</v>
      </c>
      <c r="B34" s="110">
        <v>585.18999999999699</v>
      </c>
      <c r="C34" s="111">
        <v>16.879442034336261</v>
      </c>
      <c r="D34" s="113"/>
    </row>
    <row r="35" spans="1:6" x14ac:dyDescent="0.25">
      <c r="A35" s="109">
        <v>2009</v>
      </c>
      <c r="B35" s="110">
        <v>615.63999999999703</v>
      </c>
      <c r="C35" s="111">
        <v>16.573297618887299</v>
      </c>
      <c r="D35" s="113"/>
    </row>
    <row r="36" spans="1:6" x14ac:dyDescent="0.25">
      <c r="A36" s="109">
        <v>2010</v>
      </c>
      <c r="B36" s="110">
        <v>722.21999999999696</v>
      </c>
      <c r="C36" s="111">
        <v>17.166449576436328</v>
      </c>
      <c r="D36" s="113"/>
    </row>
    <row r="37" spans="1:6" x14ac:dyDescent="0.25">
      <c r="A37" s="109">
        <v>2011</v>
      </c>
      <c r="B37" s="110">
        <v>698.94499999999698</v>
      </c>
      <c r="C37" s="111">
        <v>14.8300908610807</v>
      </c>
      <c r="D37" s="113"/>
    </row>
    <row r="38" spans="1:6" ht="13.15" x14ac:dyDescent="0.3">
      <c r="A38" s="109">
        <v>2012</v>
      </c>
      <c r="B38" s="110">
        <v>872.10999999999603</v>
      </c>
      <c r="C38" s="111">
        <v>17.485728973707101</v>
      </c>
      <c r="D38" s="113"/>
    </row>
    <row r="39" spans="1:6" ht="13.15" x14ac:dyDescent="0.3">
      <c r="A39" s="104">
        <v>2013</v>
      </c>
      <c r="B39" s="114">
        <v>911.63999999999601</v>
      </c>
      <c r="C39" s="115">
        <v>17.003071632568584</v>
      </c>
      <c r="D39" s="116"/>
    </row>
    <row r="41" spans="1:6" ht="12.75" customHeight="1" x14ac:dyDescent="0.25">
      <c r="A41" s="214" t="s">
        <v>140</v>
      </c>
      <c r="B41" s="214"/>
      <c r="C41" s="214"/>
      <c r="D41" s="214"/>
      <c r="E41" s="214"/>
      <c r="F41" s="214"/>
    </row>
    <row r="42" spans="1:6" ht="12.75" customHeight="1" x14ac:dyDescent="0.25">
      <c r="A42" s="214"/>
      <c r="B42" s="214"/>
      <c r="C42" s="214"/>
      <c r="D42" s="214"/>
      <c r="E42" s="214"/>
      <c r="F42" s="214"/>
    </row>
    <row r="43" spans="1:6" x14ac:dyDescent="0.25">
      <c r="A43" s="214"/>
      <c r="B43" s="214"/>
      <c r="C43" s="214"/>
      <c r="D43" s="214"/>
      <c r="E43" s="214"/>
      <c r="F43" s="214"/>
    </row>
    <row r="44" spans="1:6" x14ac:dyDescent="0.25">
      <c r="A44" s="214"/>
      <c r="B44" s="214"/>
      <c r="C44" s="214"/>
      <c r="D44" s="214"/>
      <c r="E44" s="214"/>
      <c r="F44" s="214"/>
    </row>
    <row r="45" spans="1:6" x14ac:dyDescent="0.25">
      <c r="A45" s="214"/>
      <c r="B45" s="214"/>
      <c r="C45" s="214"/>
      <c r="D45" s="214"/>
      <c r="E45" s="214"/>
      <c r="F45" s="214"/>
    </row>
    <row r="46" spans="1:6" x14ac:dyDescent="0.25">
      <c r="A46" s="117"/>
      <c r="B46" s="117"/>
      <c r="C46" s="117"/>
      <c r="D46" s="117"/>
      <c r="E46" s="117"/>
    </row>
    <row r="47" spans="1:6" x14ac:dyDescent="0.25">
      <c r="A47" s="117"/>
      <c r="B47" s="117"/>
      <c r="C47" s="117"/>
      <c r="D47" s="117"/>
      <c r="E47" s="117"/>
    </row>
    <row r="48" spans="1:6" x14ac:dyDescent="0.25">
      <c r="A48" s="117"/>
      <c r="B48" s="117"/>
      <c r="C48" s="117"/>
    </row>
  </sheetData>
  <mergeCells count="1">
    <mergeCell ref="A41:F4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58"/>
  <sheetViews>
    <sheetView zoomScaleNormal="100" workbookViewId="0"/>
  </sheetViews>
  <sheetFormatPr defaultColWidth="9.140625" defaultRowHeight="12.75" x14ac:dyDescent="0.25"/>
  <cols>
    <col min="1" max="1" width="7.28515625" style="88" customWidth="1"/>
    <col min="2" max="2" width="13.28515625" style="73" bestFit="1" customWidth="1"/>
    <col min="3" max="16384" width="9.140625" style="73"/>
  </cols>
  <sheetData>
    <row r="1" spans="1:2" x14ac:dyDescent="0.25">
      <c r="A1" s="63" t="s">
        <v>133</v>
      </c>
    </row>
    <row r="3" spans="1:2" x14ac:dyDescent="0.25">
      <c r="A3" s="86" t="s">
        <v>0</v>
      </c>
      <c r="B3" s="87" t="s">
        <v>1</v>
      </c>
    </row>
    <row r="4" spans="1:2" x14ac:dyDescent="0.25">
      <c r="B4" s="68" t="s">
        <v>153</v>
      </c>
    </row>
    <row r="6" spans="1:2" x14ac:dyDescent="0.25">
      <c r="A6" s="88">
        <v>1965</v>
      </c>
      <c r="B6" s="122">
        <v>19.166937799999999</v>
      </c>
    </row>
    <row r="7" spans="1:2" x14ac:dyDescent="0.25">
      <c r="A7" s="88">
        <v>1966</v>
      </c>
      <c r="B7" s="122">
        <v>20.015462599999999</v>
      </c>
    </row>
    <row r="8" spans="1:2" x14ac:dyDescent="0.25">
      <c r="A8" s="88">
        <v>1967</v>
      </c>
      <c r="B8" s="122">
        <v>22.397519200000001</v>
      </c>
    </row>
    <row r="9" spans="1:2" x14ac:dyDescent="0.25">
      <c r="A9" s="88">
        <v>1968</v>
      </c>
      <c r="B9" s="122">
        <v>25.849070600000001</v>
      </c>
    </row>
    <row r="10" spans="1:2" x14ac:dyDescent="0.25">
      <c r="A10" s="88">
        <v>1969</v>
      </c>
      <c r="B10" s="122">
        <v>28.6995836</v>
      </c>
    </row>
    <row r="11" spans="1:2" x14ac:dyDescent="0.25">
      <c r="A11" s="88">
        <v>1970</v>
      </c>
      <c r="B11" s="122">
        <v>30.436407800000001</v>
      </c>
    </row>
    <row r="12" spans="1:2" x14ac:dyDescent="0.25">
      <c r="A12" s="88">
        <v>1971</v>
      </c>
      <c r="B12" s="122">
        <v>33.384147599999999</v>
      </c>
    </row>
    <row r="13" spans="1:2" x14ac:dyDescent="0.25">
      <c r="A13" s="88">
        <v>1972</v>
      </c>
      <c r="B13" s="122">
        <v>32.403040799999999</v>
      </c>
    </row>
    <row r="14" spans="1:2" x14ac:dyDescent="0.25">
      <c r="A14" s="88">
        <v>1973</v>
      </c>
      <c r="B14" s="122">
        <v>34.506675199999997</v>
      </c>
    </row>
    <row r="15" spans="1:2" x14ac:dyDescent="0.25">
      <c r="A15" s="88">
        <v>1974</v>
      </c>
      <c r="B15" s="122">
        <v>33.202952199999999</v>
      </c>
    </row>
    <row r="16" spans="1:2" x14ac:dyDescent="0.25">
      <c r="A16" s="88">
        <v>1975</v>
      </c>
      <c r="B16" s="122">
        <v>39.668534399999999</v>
      </c>
    </row>
    <row r="17" spans="1:12" x14ac:dyDescent="0.25">
      <c r="A17" s="88">
        <v>1976</v>
      </c>
      <c r="B17" s="122">
        <v>41.498165999999998</v>
      </c>
    </row>
    <row r="18" spans="1:12" x14ac:dyDescent="0.25">
      <c r="A18" s="88">
        <v>1977</v>
      </c>
      <c r="B18" s="122">
        <v>45.276752999999999</v>
      </c>
    </row>
    <row r="19" spans="1:12" x14ac:dyDescent="0.25">
      <c r="A19" s="88">
        <v>1978</v>
      </c>
      <c r="B19" s="122">
        <v>56.174993399999998</v>
      </c>
    </row>
    <row r="20" spans="1:12" x14ac:dyDescent="0.25">
      <c r="A20" s="88">
        <v>1979</v>
      </c>
      <c r="B20" s="122">
        <v>54.168585800000002</v>
      </c>
      <c r="F20" s="94"/>
    </row>
    <row r="21" spans="1:12" x14ac:dyDescent="0.25">
      <c r="A21" s="88">
        <v>1980</v>
      </c>
      <c r="B21" s="122">
        <v>55.441372999999999</v>
      </c>
      <c r="F21" s="94"/>
    </row>
    <row r="22" spans="1:12" x14ac:dyDescent="0.25">
      <c r="A22" s="88">
        <v>1981</v>
      </c>
      <c r="B22" s="122">
        <v>59.082958599999998</v>
      </c>
      <c r="F22" s="94"/>
    </row>
    <row r="23" spans="1:12" x14ac:dyDescent="0.25">
      <c r="A23" s="88">
        <v>1982</v>
      </c>
      <c r="B23" s="122">
        <v>49.859670800000004</v>
      </c>
      <c r="F23" s="94"/>
    </row>
    <row r="24" spans="1:12" x14ac:dyDescent="0.25">
      <c r="A24" s="88">
        <v>1983</v>
      </c>
      <c r="B24" s="122">
        <v>48.0432974</v>
      </c>
      <c r="F24" s="94"/>
    </row>
    <row r="25" spans="1:12" x14ac:dyDescent="0.25">
      <c r="A25" s="88">
        <v>1984</v>
      </c>
      <c r="B25" s="122">
        <v>53.682451800000003</v>
      </c>
      <c r="F25" s="94"/>
    </row>
    <row r="26" spans="1:12" x14ac:dyDescent="0.25">
      <c r="A26" s="88">
        <v>1985</v>
      </c>
      <c r="B26" s="122">
        <v>51.813045600000002</v>
      </c>
      <c r="F26" s="94"/>
    </row>
    <row r="27" spans="1:12" x14ac:dyDescent="0.25">
      <c r="A27" s="88">
        <v>1986</v>
      </c>
      <c r="B27" s="122">
        <v>52.568762999999997</v>
      </c>
      <c r="F27" s="94"/>
    </row>
    <row r="28" spans="1:12" x14ac:dyDescent="0.25">
      <c r="A28" s="88">
        <v>1987</v>
      </c>
      <c r="B28" s="122">
        <v>48.962532600000003</v>
      </c>
      <c r="F28" s="94"/>
    </row>
    <row r="29" spans="1:12" x14ac:dyDescent="0.25">
      <c r="A29" s="88">
        <v>1988</v>
      </c>
      <c r="B29" s="122">
        <v>54.614945200000001</v>
      </c>
      <c r="F29" s="94"/>
    </row>
    <row r="30" spans="1:12" x14ac:dyDescent="0.25">
      <c r="A30" s="88">
        <v>1989</v>
      </c>
      <c r="B30" s="122">
        <v>63.369776600000002</v>
      </c>
      <c r="F30" s="94"/>
    </row>
    <row r="31" spans="1:12" x14ac:dyDescent="0.25">
      <c r="A31" s="88">
        <v>1990</v>
      </c>
      <c r="B31" s="122">
        <v>66.397065600000005</v>
      </c>
      <c r="L31" s="119"/>
    </row>
    <row r="32" spans="1:12" x14ac:dyDescent="0.25">
      <c r="A32" s="88">
        <v>1991</v>
      </c>
      <c r="B32" s="122">
        <v>73.918884399999996</v>
      </c>
      <c r="F32" s="94"/>
    </row>
    <row r="33" spans="1:2" x14ac:dyDescent="0.25">
      <c r="A33" s="88">
        <v>1992</v>
      </c>
      <c r="B33" s="122">
        <v>70.060748200000006</v>
      </c>
    </row>
    <row r="34" spans="1:2" x14ac:dyDescent="0.25">
      <c r="A34" s="88">
        <v>1993</v>
      </c>
      <c r="B34" s="122">
        <v>70.732496999999995</v>
      </c>
    </row>
    <row r="35" spans="1:2" x14ac:dyDescent="0.25">
      <c r="A35" s="88">
        <v>1994</v>
      </c>
      <c r="B35" s="122">
        <v>80.212109999999996</v>
      </c>
    </row>
    <row r="36" spans="1:2" x14ac:dyDescent="0.25">
      <c r="A36" s="88">
        <v>1995</v>
      </c>
      <c r="B36" s="122">
        <v>75.920872599999996</v>
      </c>
    </row>
    <row r="37" spans="1:2" x14ac:dyDescent="0.25">
      <c r="A37" s="88">
        <v>1996</v>
      </c>
      <c r="B37" s="122">
        <v>69.057544399999998</v>
      </c>
    </row>
    <row r="38" spans="1:2" ht="13.15" x14ac:dyDescent="0.3">
      <c r="A38" s="88">
        <v>1997</v>
      </c>
      <c r="B38" s="122">
        <v>70.211007800000004</v>
      </c>
    </row>
    <row r="39" spans="1:2" ht="13.15" x14ac:dyDescent="0.3">
      <c r="A39" s="88">
        <v>1998</v>
      </c>
      <c r="B39" s="122">
        <v>83.632725600000001</v>
      </c>
    </row>
    <row r="40" spans="1:2" ht="13.15" x14ac:dyDescent="0.3">
      <c r="A40" s="88">
        <v>1999</v>
      </c>
      <c r="B40" s="122">
        <v>82.249453399999993</v>
      </c>
    </row>
    <row r="41" spans="1:2" ht="13.15" x14ac:dyDescent="0.3">
      <c r="A41" s="88">
        <v>2000</v>
      </c>
      <c r="B41" s="122">
        <v>76.990367399999997</v>
      </c>
    </row>
    <row r="42" spans="1:2" ht="13.15" x14ac:dyDescent="0.3">
      <c r="A42" s="88">
        <v>2001</v>
      </c>
      <c r="B42" s="122">
        <v>72.022961800000004</v>
      </c>
    </row>
    <row r="43" spans="1:2" ht="13.15" x14ac:dyDescent="0.3">
      <c r="A43" s="88">
        <v>2002</v>
      </c>
      <c r="B43" s="122">
        <v>68.544893999999999</v>
      </c>
    </row>
    <row r="44" spans="1:2" ht="13.15" x14ac:dyDescent="0.3">
      <c r="A44" s="88">
        <v>2003</v>
      </c>
      <c r="B44" s="122">
        <v>69.296192000000005</v>
      </c>
    </row>
    <row r="45" spans="1:2" ht="13.15" x14ac:dyDescent="0.3">
      <c r="A45" s="88">
        <v>2004</v>
      </c>
      <c r="B45" s="122">
        <v>83.840437399999999</v>
      </c>
    </row>
    <row r="46" spans="1:2" x14ac:dyDescent="0.25">
      <c r="A46" s="88">
        <v>2005</v>
      </c>
      <c r="B46" s="122">
        <v>97.419999999999604</v>
      </c>
    </row>
    <row r="47" spans="1:2" x14ac:dyDescent="0.25">
      <c r="A47" s="88">
        <v>2006</v>
      </c>
      <c r="B47" s="122">
        <v>112.410609999999</v>
      </c>
    </row>
    <row r="48" spans="1:2" x14ac:dyDescent="0.25">
      <c r="A48" s="88">
        <v>2007</v>
      </c>
      <c r="B48" s="122">
        <v>122.40978999999901</v>
      </c>
    </row>
    <row r="49" spans="1:8" x14ac:dyDescent="0.25">
      <c r="A49" s="88">
        <v>2008</v>
      </c>
      <c r="B49" s="122">
        <v>115.006109999999</v>
      </c>
    </row>
    <row r="50" spans="1:8" x14ac:dyDescent="0.25">
      <c r="A50" s="88">
        <v>2009</v>
      </c>
      <c r="B50" s="122">
        <v>106.18768999999899</v>
      </c>
    </row>
    <row r="51" spans="1:8" x14ac:dyDescent="0.25">
      <c r="A51" s="88">
        <v>2010</v>
      </c>
      <c r="B51" s="122">
        <v>110.705289999999</v>
      </c>
    </row>
    <row r="52" spans="1:8" x14ac:dyDescent="0.25">
      <c r="A52" s="88">
        <v>2011</v>
      </c>
      <c r="B52" s="122">
        <v>131.568939999999</v>
      </c>
    </row>
    <row r="53" spans="1:8" x14ac:dyDescent="0.25">
      <c r="A53" s="88">
        <v>2012</v>
      </c>
      <c r="B53" s="122">
        <v>115.65643999999899</v>
      </c>
    </row>
    <row r="54" spans="1:8" x14ac:dyDescent="0.25">
      <c r="A54" s="86">
        <v>2013</v>
      </c>
      <c r="B54" s="123">
        <v>131.857179999999</v>
      </c>
    </row>
    <row r="56" spans="1:8" ht="12.75" customHeight="1" x14ac:dyDescent="0.25">
      <c r="A56" s="216" t="s">
        <v>116</v>
      </c>
      <c r="B56" s="216"/>
      <c r="C56" s="216"/>
      <c r="D56" s="216"/>
      <c r="E56" s="216"/>
      <c r="F56" s="216"/>
      <c r="G56" s="70"/>
      <c r="H56" s="70"/>
    </row>
    <row r="57" spans="1:8" x14ac:dyDescent="0.25">
      <c r="A57" s="216"/>
      <c r="B57" s="216"/>
      <c r="C57" s="216"/>
      <c r="D57" s="216"/>
      <c r="E57" s="216"/>
      <c r="F57" s="216"/>
    </row>
    <row r="58" spans="1:8" x14ac:dyDescent="0.25">
      <c r="A58" s="121"/>
      <c r="B58" s="121"/>
      <c r="C58" s="121"/>
      <c r="D58" s="121"/>
    </row>
  </sheetData>
  <mergeCells count="1">
    <mergeCell ref="A56:F57"/>
  </mergeCells>
  <pageMargins left="0.7" right="0.7" top="0.75" bottom="0.75" header="0.3" footer="0.3"/>
  <pageSetup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F53"/>
  <sheetViews>
    <sheetView zoomScaleNormal="100" workbookViewId="0"/>
  </sheetViews>
  <sheetFormatPr defaultColWidth="9.140625" defaultRowHeight="12.75" x14ac:dyDescent="0.25"/>
  <cols>
    <col min="1" max="1" width="9.140625" style="109"/>
    <col min="2" max="2" width="14.7109375" style="102" customWidth="1"/>
    <col min="3" max="3" width="19.5703125" style="111" customWidth="1"/>
    <col min="4" max="16384" width="9.140625" style="103"/>
  </cols>
  <sheetData>
    <row r="1" spans="1:3" x14ac:dyDescent="0.25">
      <c r="A1" s="101" t="s">
        <v>165</v>
      </c>
    </row>
    <row r="3" spans="1:3" x14ac:dyDescent="0.25">
      <c r="A3" s="104" t="s">
        <v>0</v>
      </c>
      <c r="B3" s="105" t="s">
        <v>1</v>
      </c>
      <c r="C3" s="115" t="s">
        <v>126</v>
      </c>
    </row>
    <row r="4" spans="1:3" x14ac:dyDescent="0.25">
      <c r="A4" s="107"/>
      <c r="B4" s="183" t="s">
        <v>153</v>
      </c>
      <c r="C4" s="193" t="s">
        <v>113</v>
      </c>
    </row>
    <row r="6" spans="1:3" x14ac:dyDescent="0.25">
      <c r="A6" s="109">
        <v>1980</v>
      </c>
      <c r="B6" s="110">
        <v>282.00202020201601</v>
      </c>
      <c r="C6" s="111">
        <v>8.6903244549341281</v>
      </c>
    </row>
    <row r="7" spans="1:3" x14ac:dyDescent="0.25">
      <c r="A7" s="109">
        <v>1981</v>
      </c>
      <c r="B7" s="110">
        <v>266.510101010097</v>
      </c>
      <c r="C7" s="111">
        <v>8.7005940244920463</v>
      </c>
    </row>
    <row r="8" spans="1:3" x14ac:dyDescent="0.25">
      <c r="A8" s="109">
        <v>1982</v>
      </c>
      <c r="B8" s="110">
        <v>315.529292929289</v>
      </c>
      <c r="C8" s="111">
        <v>10.124043020101011</v>
      </c>
    </row>
    <row r="9" spans="1:3" x14ac:dyDescent="0.25">
      <c r="A9" s="109">
        <v>1983</v>
      </c>
      <c r="B9" s="110">
        <v>338.67777777777297</v>
      </c>
      <c r="C9" s="111">
        <v>9.8621099373667995</v>
      </c>
    </row>
    <row r="10" spans="1:3" x14ac:dyDescent="0.25">
      <c r="A10" s="109">
        <v>1984</v>
      </c>
      <c r="B10" s="110">
        <v>327.58686868686402</v>
      </c>
      <c r="C10" s="111">
        <v>10.582016935799448</v>
      </c>
    </row>
    <row r="11" spans="1:3" x14ac:dyDescent="0.25">
      <c r="A11" s="109">
        <v>1985</v>
      </c>
      <c r="B11" s="110">
        <v>287.182828282824</v>
      </c>
      <c r="C11" s="111">
        <v>9.3773992366115682</v>
      </c>
    </row>
    <row r="12" spans="1:3" x14ac:dyDescent="0.25">
      <c r="A12" s="109">
        <v>1986</v>
      </c>
      <c r="B12" s="110">
        <v>296.97474747474303</v>
      </c>
      <c r="C12" s="111">
        <v>9.9453019279035058</v>
      </c>
    </row>
    <row r="13" spans="1:3" x14ac:dyDescent="0.25">
      <c r="A13" s="109">
        <v>1987</v>
      </c>
      <c r="B13" s="110">
        <v>255.410101010098</v>
      </c>
      <c r="C13" s="111">
        <v>9.7629174829512273</v>
      </c>
    </row>
    <row r="14" spans="1:3" x14ac:dyDescent="0.25">
      <c r="A14" s="109">
        <v>1988</v>
      </c>
      <c r="B14" s="110">
        <v>228.38484848484501</v>
      </c>
      <c r="C14" s="111">
        <v>9.2042117475242762</v>
      </c>
    </row>
    <row r="15" spans="1:3" x14ac:dyDescent="0.25">
      <c r="A15" s="109">
        <v>1989</v>
      </c>
      <c r="B15" s="110">
        <v>274.72424242423898</v>
      </c>
      <c r="C15" s="111">
        <v>9.7913928516072009</v>
      </c>
    </row>
    <row r="16" spans="1:3" x14ac:dyDescent="0.25">
      <c r="A16" s="109">
        <v>1990</v>
      </c>
      <c r="B16" s="110">
        <v>295.82424242423798</v>
      </c>
      <c r="C16" s="111">
        <v>9.6130016953817172</v>
      </c>
    </row>
    <row r="17" spans="1:5" x14ac:dyDescent="0.25">
      <c r="A17" s="109">
        <v>1991</v>
      </c>
      <c r="B17" s="110">
        <v>291.913131313127</v>
      </c>
      <c r="C17" s="111">
        <v>8.9915115291383891</v>
      </c>
    </row>
    <row r="18" spans="1:5" x14ac:dyDescent="0.25">
      <c r="A18" s="109">
        <v>1992</v>
      </c>
      <c r="B18" s="110">
        <v>255.64444444444101</v>
      </c>
      <c r="C18" s="111">
        <v>6.9807634649132577</v>
      </c>
    </row>
    <row r="19" spans="1:5" x14ac:dyDescent="0.25">
      <c r="A19" s="109">
        <v>1993</v>
      </c>
      <c r="B19" s="110">
        <v>283.32727272726902</v>
      </c>
      <c r="C19" s="111">
        <v>8.5381033097397179</v>
      </c>
    </row>
    <row r="20" spans="1:5" x14ac:dyDescent="0.25">
      <c r="A20" s="109">
        <v>1994</v>
      </c>
      <c r="B20" s="110">
        <v>262.75353535353202</v>
      </c>
      <c r="C20" s="111">
        <v>8.3916460629248935</v>
      </c>
    </row>
    <row r="21" spans="1:5" x14ac:dyDescent="0.25">
      <c r="A21" s="109">
        <v>1995</v>
      </c>
      <c r="B21" s="110">
        <v>313.97272727272298</v>
      </c>
      <c r="C21" s="111">
        <v>8.0187860100489115</v>
      </c>
    </row>
    <row r="22" spans="1:5" x14ac:dyDescent="0.25">
      <c r="A22" s="109">
        <v>1996</v>
      </c>
      <c r="B22" s="110">
        <v>350.66868686868202</v>
      </c>
      <c r="C22" s="111">
        <v>7.38112820935625</v>
      </c>
    </row>
    <row r="23" spans="1:5" x14ac:dyDescent="0.25">
      <c r="A23" s="109">
        <v>1997</v>
      </c>
      <c r="B23" s="110">
        <v>360.053535353531</v>
      </c>
      <c r="C23" s="111">
        <v>8.6191090698014445</v>
      </c>
    </row>
    <row r="24" spans="1:5" x14ac:dyDescent="0.25">
      <c r="A24" s="109">
        <v>1998</v>
      </c>
      <c r="B24" s="110">
        <v>326.60202020201598</v>
      </c>
      <c r="C24" s="111">
        <v>8.9194128807663002</v>
      </c>
      <c r="E24" s="194"/>
    </row>
    <row r="25" spans="1:5" x14ac:dyDescent="0.25">
      <c r="A25" s="109">
        <v>1999</v>
      </c>
      <c r="B25" s="110">
        <v>322.76363636363197</v>
      </c>
      <c r="C25" s="111">
        <v>8.4523648783160024</v>
      </c>
    </row>
    <row r="26" spans="1:5" x14ac:dyDescent="0.25">
      <c r="A26" s="109">
        <v>2000</v>
      </c>
      <c r="B26" s="110">
        <v>278.356565656562</v>
      </c>
      <c r="C26" s="111">
        <v>7.1966699949786692</v>
      </c>
    </row>
    <row r="27" spans="1:5" x14ac:dyDescent="0.25">
      <c r="A27" s="109">
        <v>2001</v>
      </c>
      <c r="B27" s="110">
        <v>219.152525252522</v>
      </c>
      <c r="C27" s="111">
        <v>7.568005650104757</v>
      </c>
    </row>
    <row r="28" spans="1:5" x14ac:dyDescent="0.25">
      <c r="A28" s="109">
        <v>2002</v>
      </c>
      <c r="B28" s="110">
        <v>266.998989898986</v>
      </c>
      <c r="C28" s="111">
        <v>6.3059753792780278</v>
      </c>
    </row>
    <row r="29" spans="1:5" x14ac:dyDescent="0.25">
      <c r="A29" s="109">
        <v>2003</v>
      </c>
      <c r="B29" s="110">
        <v>278.591919191915</v>
      </c>
      <c r="C29" s="111">
        <v>5.6033907298175611</v>
      </c>
    </row>
    <row r="30" spans="1:5" x14ac:dyDescent="0.25">
      <c r="A30" s="109">
        <v>2004</v>
      </c>
      <c r="B30" s="110">
        <v>271.128282828279</v>
      </c>
      <c r="C30" s="111">
        <v>6.5910891737235477</v>
      </c>
    </row>
    <row r="31" spans="1:5" x14ac:dyDescent="0.25">
      <c r="A31" s="109">
        <v>2005</v>
      </c>
      <c r="B31" s="110">
        <v>273.05151515151101</v>
      </c>
      <c r="C31" s="111">
        <v>6.9485218202908534</v>
      </c>
    </row>
    <row r="32" spans="1:5" x14ac:dyDescent="0.25">
      <c r="A32" s="109">
        <v>2006</v>
      </c>
      <c r="B32" s="110">
        <v>292.16767676767302</v>
      </c>
      <c r="C32" s="111">
        <v>6.8422508854179762</v>
      </c>
    </row>
    <row r="33" spans="1:6" x14ac:dyDescent="0.25">
      <c r="A33" s="109">
        <v>2007</v>
      </c>
      <c r="B33" s="110">
        <v>250.010101010098</v>
      </c>
      <c r="C33" s="111">
        <v>5.8566963538653569</v>
      </c>
    </row>
    <row r="34" spans="1:6" x14ac:dyDescent="0.25">
      <c r="A34" s="109">
        <v>2008</v>
      </c>
      <c r="B34" s="110">
        <v>257.40543939393598</v>
      </c>
      <c r="C34" s="111">
        <v>6.5503743671571772</v>
      </c>
    </row>
    <row r="35" spans="1:6" x14ac:dyDescent="0.25">
      <c r="A35" s="109">
        <v>2009</v>
      </c>
      <c r="B35" s="110">
        <v>276.20716565656198</v>
      </c>
      <c r="C35" s="111">
        <v>6.3365820575378509</v>
      </c>
    </row>
    <row r="36" spans="1:6" x14ac:dyDescent="0.25">
      <c r="A36" s="109">
        <v>2010</v>
      </c>
      <c r="B36" s="110">
        <v>262.831382828279</v>
      </c>
      <c r="C36" s="111">
        <v>7.2492577352173111</v>
      </c>
    </row>
    <row r="37" spans="1:6" x14ac:dyDescent="0.25">
      <c r="A37" s="109">
        <v>2011</v>
      </c>
      <c r="B37" s="110">
        <v>322.58071111110701</v>
      </c>
      <c r="C37" s="111">
        <v>8.1506209595536685</v>
      </c>
    </row>
    <row r="38" spans="1:6" ht="13.15" x14ac:dyDescent="0.3">
      <c r="A38" s="109">
        <v>2012</v>
      </c>
      <c r="B38" s="110">
        <v>279.030528282825</v>
      </c>
      <c r="C38" s="111">
        <v>8.4737282946810843</v>
      </c>
    </row>
    <row r="39" spans="1:6" ht="13.15" x14ac:dyDescent="0.3">
      <c r="A39" s="107">
        <v>2013</v>
      </c>
      <c r="B39" s="195">
        <v>271.85499595959197</v>
      </c>
      <c r="C39" s="193">
        <v>7.6660794523567128</v>
      </c>
    </row>
    <row r="40" spans="1:6" ht="13.15" x14ac:dyDescent="0.3">
      <c r="A40" s="104">
        <v>2014</v>
      </c>
      <c r="B40" s="196">
        <v>258.74900000000002</v>
      </c>
      <c r="C40" s="197">
        <v>6.321844837506581</v>
      </c>
    </row>
    <row r="42" spans="1:6" ht="108.6" customHeight="1" x14ac:dyDescent="0.3">
      <c r="A42" s="217" t="s">
        <v>163</v>
      </c>
      <c r="B42" s="217"/>
      <c r="C42" s="217"/>
      <c r="D42" s="217"/>
      <c r="E42" s="217"/>
      <c r="F42" s="217"/>
    </row>
    <row r="43" spans="1:6" x14ac:dyDescent="0.25">
      <c r="A43" s="198"/>
      <c r="B43" s="198"/>
      <c r="C43" s="199"/>
      <c r="D43" s="198"/>
      <c r="E43" s="198"/>
      <c r="F43" s="198"/>
    </row>
    <row r="44" spans="1:6" x14ac:dyDescent="0.25">
      <c r="A44" s="198"/>
      <c r="B44" s="198"/>
      <c r="C44" s="199"/>
      <c r="D44" s="198"/>
      <c r="E44" s="198"/>
      <c r="F44" s="198"/>
    </row>
    <row r="45" spans="1:6" x14ac:dyDescent="0.25">
      <c r="A45" s="198"/>
      <c r="B45" s="198"/>
      <c r="C45" s="199"/>
      <c r="D45" s="198"/>
      <c r="E45" s="198"/>
      <c r="F45" s="198"/>
    </row>
    <row r="46" spans="1:6" x14ac:dyDescent="0.25">
      <c r="A46" s="198"/>
      <c r="B46" s="198"/>
      <c r="C46" s="199"/>
      <c r="D46" s="198"/>
      <c r="E46" s="198"/>
      <c r="F46" s="198"/>
    </row>
    <row r="47" spans="1:6" x14ac:dyDescent="0.25">
      <c r="A47" s="198"/>
      <c r="B47" s="198"/>
      <c r="C47" s="199"/>
      <c r="D47" s="198"/>
      <c r="E47" s="198"/>
      <c r="F47" s="198"/>
    </row>
    <row r="48" spans="1:6" x14ac:dyDescent="0.25">
      <c r="A48" s="198"/>
      <c r="B48" s="198"/>
      <c r="C48" s="199"/>
      <c r="D48" s="198"/>
      <c r="E48" s="198"/>
      <c r="F48" s="198"/>
    </row>
    <row r="49" spans="1:6" x14ac:dyDescent="0.25">
      <c r="A49" s="198"/>
      <c r="B49" s="198"/>
      <c r="C49" s="199"/>
      <c r="D49" s="198"/>
      <c r="E49" s="198"/>
      <c r="F49" s="198"/>
    </row>
    <row r="50" spans="1:6" x14ac:dyDescent="0.25">
      <c r="A50" s="198"/>
      <c r="B50" s="198"/>
      <c r="C50" s="199"/>
      <c r="D50" s="198"/>
    </row>
    <row r="51" spans="1:6" x14ac:dyDescent="0.25">
      <c r="A51" s="198"/>
      <c r="B51" s="198"/>
      <c r="C51" s="199"/>
      <c r="D51" s="198"/>
    </row>
    <row r="52" spans="1:6" x14ac:dyDescent="0.25">
      <c r="A52" s="198"/>
      <c r="B52" s="198"/>
      <c r="C52" s="199"/>
      <c r="D52" s="198"/>
    </row>
    <row r="53" spans="1:6" x14ac:dyDescent="0.25">
      <c r="A53" s="198"/>
      <c r="B53" s="198"/>
      <c r="C53" s="199"/>
      <c r="D53" s="198"/>
    </row>
  </sheetData>
  <mergeCells count="1">
    <mergeCell ref="A42:F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35" baseType="lpstr">
      <vt:lpstr>INDEX</vt:lpstr>
      <vt:lpstr>World Capacity</vt:lpstr>
      <vt:lpstr>EU &amp; US Capacity</vt:lpstr>
      <vt:lpstr>World Gen</vt:lpstr>
      <vt:lpstr>Hydro Gen by Country</vt:lpstr>
      <vt:lpstr>Top Countries</vt:lpstr>
      <vt:lpstr>China Gen</vt:lpstr>
      <vt:lpstr>India Gen</vt:lpstr>
      <vt:lpstr>US Gen</vt:lpstr>
      <vt:lpstr>EU Gen</vt:lpstr>
      <vt:lpstr>Brazil Gen</vt:lpstr>
      <vt:lpstr>No. of Dams</vt:lpstr>
      <vt:lpstr>Pump Storage</vt:lpstr>
      <vt:lpstr>Top Pump Storage</vt:lpstr>
      <vt:lpstr>World Capacity (g)</vt:lpstr>
      <vt:lpstr>EU &amp; US Capacity (g)</vt:lpstr>
      <vt:lpstr>World Gen (g)</vt:lpstr>
      <vt:lpstr>Leading Countries (g)</vt:lpstr>
      <vt:lpstr>Hydro Gen by Country (g)</vt:lpstr>
      <vt:lpstr>China Gen (g)</vt:lpstr>
      <vt:lpstr>India Gen (g)</vt:lpstr>
      <vt:lpstr>US Gen (g)</vt:lpstr>
      <vt:lpstr>EU Gen (g)</vt:lpstr>
      <vt:lpstr>Brazil Gen (g)</vt:lpstr>
      <vt:lpstr>'China Gen'!Print_Area</vt:lpstr>
      <vt:lpstr>'EU &amp; US Capacity'!Print_Area</vt:lpstr>
      <vt:lpstr>'EU Gen'!Print_Area</vt:lpstr>
      <vt:lpstr>'Hydro Gen by Country'!Print_Area</vt:lpstr>
      <vt:lpstr>INDEX!Print_Area</vt:lpstr>
      <vt:lpstr>'Top Countries'!Print_Area</vt:lpstr>
      <vt:lpstr>'US Gen'!Print_Area</vt:lpstr>
      <vt:lpstr>'World Capacity'!Print_Area</vt:lpstr>
      <vt:lpstr>'World Gen'!Print_Area</vt:lpstr>
      <vt:lpstr>'EU &amp; US Capacity'!VeryTop</vt:lpstr>
      <vt:lpstr>'World Capacity'!VeryTop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 edit</dc:creator>
  <cp:lastModifiedBy>Julianne Simpson</cp:lastModifiedBy>
  <cp:lastPrinted>2015-04-13T17:39:45Z</cp:lastPrinted>
  <dcterms:created xsi:type="dcterms:W3CDTF">2012-06-08T20:43:32Z</dcterms:created>
  <dcterms:modified xsi:type="dcterms:W3CDTF">2015-04-13T17:39:53Z</dcterms:modified>
</cp:coreProperties>
</file>